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Vet." sheetId="1" r:id="rId1"/>
    <sheet name="Est." sheetId="2" r:id="rId2"/>
  </sheets>
  <definedNames>
    <definedName name="_xlnm.Print_Area" localSheetId="1">'Est.'!$A$3:$R$28</definedName>
    <definedName name="_xlnm.Print_Area" localSheetId="0">'Vet.'!$A$1:$R$65</definedName>
    <definedName name="HTML_CodePage" hidden="1">1252</definedName>
    <definedName name="HTML_Control" hidden="1">{"'Vet.'!$A$1:$R$83"}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Settings\Dirvela\Meus documentos\siteicrj\vela\2008\resultados\marco\copaanivesario\veterano.htm"</definedName>
    <definedName name="HTML_Title" hidden="1">"Súmula Copa Aniversário ICRJ Classe Optimist 2008"</definedName>
    <definedName name="_xlnm.Print_Titles" localSheetId="0">'Vet.'!$1:$7</definedName>
  </definedNames>
  <calcPr fullCalcOnLoad="1"/>
</workbook>
</file>

<file path=xl/sharedStrings.xml><?xml version="1.0" encoding="utf-8"?>
<sst xmlns="http://schemas.openxmlformats.org/spreadsheetml/2006/main" count="396" uniqueCount="172">
  <si>
    <t>Gustavo Luis R. Abdulklech</t>
  </si>
  <si>
    <t>Trivela</t>
  </si>
  <si>
    <t>Rafael Sartori</t>
  </si>
  <si>
    <t>Ice Boat</t>
  </si>
  <si>
    <t>Victoria Freitas Lopes de Castro</t>
  </si>
  <si>
    <t>Tererê</t>
  </si>
  <si>
    <t>Vai Serginho</t>
  </si>
  <si>
    <t>Daniela Muniz</t>
  </si>
  <si>
    <t>Danix</t>
  </si>
  <si>
    <t>Karina Infante</t>
  </si>
  <si>
    <t>Felipe Bhering</t>
  </si>
  <si>
    <t>Carolina V. do Nascimento</t>
  </si>
  <si>
    <t>Lady Carol</t>
  </si>
  <si>
    <t>Catharina V. do Nascimento</t>
  </si>
  <si>
    <t>Sakura</t>
  </si>
  <si>
    <t>Filipe Papa de Figueiredo</t>
  </si>
  <si>
    <t>Guilherme C.S. de oliveira</t>
  </si>
  <si>
    <t>Gustavo Papa de Figueiredo</t>
  </si>
  <si>
    <t>Henrique C. Goedeler</t>
  </si>
  <si>
    <t>João Pedro P.B. Barreto</t>
  </si>
  <si>
    <t>Chaves</t>
  </si>
  <si>
    <t>Fire Spirit</t>
  </si>
  <si>
    <t>Daniel Horta</t>
  </si>
  <si>
    <t>Camaradinha</t>
  </si>
  <si>
    <t>Michael Fren</t>
  </si>
  <si>
    <t>Rafael Fontoura</t>
  </si>
  <si>
    <t>Andre Mazal Kraus</t>
  </si>
  <si>
    <t>Peixe Espada</t>
  </si>
  <si>
    <t>Fernando Leão</t>
  </si>
  <si>
    <t>Vermelhinho</t>
  </si>
  <si>
    <t>Caverinha</t>
  </si>
  <si>
    <t>Juju</t>
  </si>
  <si>
    <t>Lú</t>
  </si>
  <si>
    <t>Má</t>
  </si>
  <si>
    <t>Rodrigo Grippi</t>
  </si>
  <si>
    <t>Plamobil</t>
  </si>
  <si>
    <t>Marco Reuter Diniz</t>
  </si>
  <si>
    <t>BFD</t>
  </si>
  <si>
    <t>Xilipe</t>
  </si>
  <si>
    <t>Piiti</t>
  </si>
  <si>
    <t>Victor Cezar Pessini</t>
  </si>
  <si>
    <t>Dias 17 e 18 de maio de 2008</t>
  </si>
  <si>
    <t>Sergio Heleno L. Teixeira Fº</t>
  </si>
  <si>
    <t>João Felipe Linhares</t>
  </si>
  <si>
    <t>Sem nome</t>
  </si>
  <si>
    <t>Felipe Reis de Brito Fernandes</t>
  </si>
  <si>
    <t>Luis Felipe Z. C. Pinto Abreu</t>
  </si>
  <si>
    <t>Ricardo Luz Bittencourt</t>
  </si>
  <si>
    <t>Fem./mir.</t>
  </si>
  <si>
    <t>Luiz Fernando Reis</t>
  </si>
  <si>
    <t>Tornando</t>
  </si>
  <si>
    <t>Felipe Ribeiro</t>
  </si>
  <si>
    <t>BVC</t>
  </si>
  <si>
    <t>Tobias Carcano</t>
  </si>
  <si>
    <t>DNF</t>
  </si>
  <si>
    <t>DSQ</t>
  </si>
  <si>
    <t>Vinicios Leite</t>
  </si>
  <si>
    <t>DNS</t>
  </si>
  <si>
    <t>resultado final</t>
  </si>
  <si>
    <t>COPA BUZIOS DE OPTIMIST 2008- BVC-</t>
  </si>
  <si>
    <t xml:space="preserve">COPA BUZIOS DE OPTIMIST 2008- BVC- </t>
  </si>
  <si>
    <t>CLASSE OPTIMIST VETERANO</t>
  </si>
  <si>
    <t>Clas.</t>
  </si>
  <si>
    <t>Cat.</t>
  </si>
  <si>
    <t>Barco</t>
  </si>
  <si>
    <t>Clube</t>
  </si>
  <si>
    <t>Numeral</t>
  </si>
  <si>
    <t>Total de pontos</t>
  </si>
  <si>
    <t>S./Desc.</t>
  </si>
  <si>
    <t>1ª Regata</t>
  </si>
  <si>
    <t>Pos.</t>
  </si>
  <si>
    <t>Val.</t>
  </si>
  <si>
    <t>3ª Regata</t>
  </si>
  <si>
    <t>2ª Regata</t>
  </si>
  <si>
    <t>Velejador(a)</t>
  </si>
  <si>
    <t>CLASSE OPTIMIST ESTREANTE</t>
  </si>
  <si>
    <t>Mirim</t>
  </si>
  <si>
    <t>RYC</t>
  </si>
  <si>
    <t>Matheus Franco</t>
  </si>
  <si>
    <t>Sem Nome</t>
  </si>
  <si>
    <t>Phillip Kemp</t>
  </si>
  <si>
    <t>Felipe Mesquita</t>
  </si>
  <si>
    <t>Mosquito</t>
  </si>
  <si>
    <t>Clínio de Freitas</t>
  </si>
  <si>
    <t>Infantil</t>
  </si>
  <si>
    <t>Titan</t>
  </si>
  <si>
    <t>Caio Swan de Freitas</t>
  </si>
  <si>
    <t>Juvenil</t>
  </si>
  <si>
    <t xml:space="preserve">Sem Nome </t>
  </si>
  <si>
    <t>ICRJ</t>
  </si>
  <si>
    <t>ICB</t>
  </si>
  <si>
    <t>Gabriel Tolentino</t>
  </si>
  <si>
    <t>CNP</t>
  </si>
  <si>
    <t>Breno Luiz R. Abdulklech</t>
  </si>
  <si>
    <t>Binho</t>
  </si>
  <si>
    <t>CNC</t>
  </si>
  <si>
    <t>Christopher dos S. Böddener</t>
  </si>
  <si>
    <t>Matheus Matschinske</t>
  </si>
  <si>
    <t>Flexa</t>
  </si>
  <si>
    <t>Viviam Alencastro</t>
  </si>
  <si>
    <t>Vivi</t>
  </si>
  <si>
    <t>Fem./Inf.</t>
  </si>
  <si>
    <t>Vitor da Silva Dagnino</t>
  </si>
  <si>
    <t>Poseidon</t>
  </si>
  <si>
    <t>Fem./Juv.</t>
  </si>
  <si>
    <t>Gustavo Corrêa Nascimento</t>
  </si>
  <si>
    <t>Sei Lá</t>
  </si>
  <si>
    <t>Breno Mauricio Mattos Martins</t>
  </si>
  <si>
    <t>Nhê,Nhê,Nhê</t>
  </si>
  <si>
    <t>Gustavo de Assis</t>
  </si>
  <si>
    <t>Guga</t>
  </si>
  <si>
    <t>Rafael Patrocinio</t>
  </si>
  <si>
    <t>Pikachu</t>
  </si>
  <si>
    <t>Isabela Fernandes</t>
  </si>
  <si>
    <t>Felipe Von P. de Souza</t>
  </si>
  <si>
    <t>Tô na Boa</t>
  </si>
  <si>
    <t>Bernardo Evangelista</t>
  </si>
  <si>
    <t>Gabriel Nad Sequeira</t>
  </si>
  <si>
    <t>Gabiroba</t>
  </si>
  <si>
    <t>Bruno Barreto</t>
  </si>
  <si>
    <t>Flash</t>
  </si>
  <si>
    <t>CC</t>
  </si>
  <si>
    <t>Ericka Cristina V. S. de Abreu</t>
  </si>
  <si>
    <t>Charmosa</t>
  </si>
  <si>
    <t>Fem./Mir.</t>
  </si>
  <si>
    <t>Bruno Von P. de Souza</t>
  </si>
  <si>
    <t>Tô na Boa Júnior</t>
  </si>
  <si>
    <t>Luis Gustavo Sant´ana S. Vagos</t>
  </si>
  <si>
    <t>100% Neurose</t>
  </si>
  <si>
    <t>Paulo Vitor de M. Innocencio</t>
  </si>
  <si>
    <t>Blue Weave</t>
  </si>
  <si>
    <t>João Pedro Souto</t>
  </si>
  <si>
    <t>Antonio Pedro Wollner</t>
  </si>
  <si>
    <t>Caldinho</t>
  </si>
  <si>
    <t>Gabriel Cardoso</t>
  </si>
  <si>
    <t>Julia Mayão Silva</t>
  </si>
  <si>
    <t>Marcela Rocha Moura</t>
  </si>
  <si>
    <t>Daniel Sant`Anna S. Vagos</t>
  </si>
  <si>
    <t>Mestre dos Mares II</t>
  </si>
  <si>
    <t>Augustin Wambersie</t>
  </si>
  <si>
    <t>Julia Vieira Correia</t>
  </si>
  <si>
    <t>UFAAA!!</t>
  </si>
  <si>
    <t>Rafael Meira</t>
  </si>
  <si>
    <t>Breno Alex Osthoff</t>
  </si>
  <si>
    <t>Lucas Farina Andrade</t>
  </si>
  <si>
    <t>Luiza Peiter</t>
  </si>
  <si>
    <t>Rapidinho</t>
  </si>
  <si>
    <t>Vladimir Erick Estoup</t>
  </si>
  <si>
    <t>Vitor Mazal Krauss</t>
  </si>
  <si>
    <t>João Victor Leite Silva</t>
  </si>
  <si>
    <t>Pedro Leite Silva</t>
  </si>
  <si>
    <t>Leonardo Lombardi</t>
  </si>
  <si>
    <t>Arent</t>
  </si>
  <si>
    <t>Nicole Lerner</t>
  </si>
  <si>
    <t>Água Marinha</t>
  </si>
  <si>
    <t>Motania</t>
  </si>
  <si>
    <t>Peter Wanderley</t>
  </si>
  <si>
    <t>Luisa Gandolpho</t>
  </si>
  <si>
    <t>Gereira Valente</t>
  </si>
  <si>
    <t>Ana Carolina Moura</t>
  </si>
  <si>
    <t>Bruno Niquet Guarita</t>
  </si>
  <si>
    <t>Gabriella Marques Kidd</t>
  </si>
  <si>
    <t>Kangaroo Kidd</t>
  </si>
  <si>
    <t>Diamante II</t>
  </si>
  <si>
    <t>Flávio Giro de Oliveira</t>
  </si>
  <si>
    <t>Cacareco</t>
  </si>
  <si>
    <t>Lulinha</t>
  </si>
  <si>
    <t>Relâmpago</t>
  </si>
  <si>
    <t>Pardal</t>
  </si>
  <si>
    <t>Gabriel Gouveia</t>
  </si>
  <si>
    <t>Matheus Coitinho</t>
  </si>
  <si>
    <t>Daniel Lombardi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</si>
</sst>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0.0"/>
    <numFmt numFmtId="179" formatCode="00"/>
  </numFmts>
  <fonts count="28">
    <font>
      <sz val="10"/>
      <name val="Arial"/>
      <family val="0"/>
    </font>
    <font>
      <i/>
      <sz val="10"/>
      <name val="Arial Baltic"/>
      <family val="2"/>
    </font>
    <font>
      <b/>
      <i/>
      <sz val="10"/>
      <name val="Arial Baltic"/>
      <family val="2"/>
    </font>
    <font>
      <b/>
      <i/>
      <sz val="16"/>
      <name val="Arial Baltic"/>
      <family val="2"/>
    </font>
    <font>
      <i/>
      <sz val="16"/>
      <name val="Arial Baltic"/>
      <family val="2"/>
    </font>
    <font>
      <b/>
      <i/>
      <sz val="14"/>
      <name val="Arial Baltic"/>
      <family val="2"/>
    </font>
    <font>
      <b/>
      <i/>
      <sz val="12"/>
      <color indexed="10"/>
      <name val="Arial Baltic"/>
      <family val="2"/>
    </font>
    <font>
      <b/>
      <i/>
      <sz val="10"/>
      <color indexed="8"/>
      <name val="Arial Baltic"/>
      <family val="2"/>
    </font>
    <font>
      <sz val="10"/>
      <name val="Arial Baltic"/>
      <family val="2"/>
    </font>
    <font>
      <i/>
      <sz val="10"/>
      <color indexed="10"/>
      <name val="Arial Baltic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medium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ck"/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8" fontId="7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0"/>
  <sheetViews>
    <sheetView tabSelected="1" zoomScalePageLayoutView="0" workbookViewId="0" topLeftCell="A1">
      <pane xSplit="10" ySplit="7" topLeftCell="K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A2" sqref="A2:I2"/>
    </sheetView>
  </sheetViews>
  <sheetFormatPr defaultColWidth="9.140625" defaultRowHeight="12.75"/>
  <cols>
    <col min="1" max="1" width="5.8515625" style="1" customWidth="1"/>
    <col min="2" max="2" width="28.7109375" style="1" customWidth="1"/>
    <col min="3" max="3" width="9.8515625" style="1" customWidth="1"/>
    <col min="4" max="4" width="18.421875" style="1" customWidth="1"/>
    <col min="5" max="5" width="7.140625" style="1" customWidth="1"/>
    <col min="6" max="6" width="9.7109375" style="1" customWidth="1"/>
    <col min="7" max="7" width="9.421875" style="1" customWidth="1"/>
    <col min="8" max="8" width="0.2890625" style="1" customWidth="1"/>
    <col min="9" max="9" width="6.28125" style="1" customWidth="1"/>
    <col min="10" max="10" width="0.13671875" style="1" hidden="1" customWidth="1"/>
    <col min="11" max="11" width="5.28125" style="1" customWidth="1"/>
    <col min="12" max="12" width="5.7109375" style="1" customWidth="1"/>
    <col min="13" max="13" width="5.28125" style="1" customWidth="1"/>
    <col min="14" max="14" width="5.7109375" style="1" customWidth="1"/>
    <col min="15" max="15" width="5.28125" style="1" customWidth="1"/>
    <col min="16" max="16" width="5.7109375" style="1" customWidth="1"/>
    <col min="17" max="17" width="0.2890625" style="1" customWidth="1"/>
    <col min="18" max="18" width="5.7109375" style="1" hidden="1" customWidth="1"/>
    <col min="19" max="16384" width="9.140625" style="1" customWidth="1"/>
  </cols>
  <sheetData>
    <row r="1" spans="1:9" s="4" customFormat="1" ht="20.25">
      <c r="A1" s="29" t="s">
        <v>60</v>
      </c>
      <c r="B1" s="29"/>
      <c r="C1" s="29"/>
      <c r="D1" s="29"/>
      <c r="E1" s="29"/>
      <c r="F1" s="29"/>
      <c r="G1" s="29"/>
      <c r="H1" s="29"/>
      <c r="I1" s="29"/>
    </row>
    <row r="2" spans="1:9" ht="18.75">
      <c r="A2" s="30" t="s">
        <v>41</v>
      </c>
      <c r="B2" s="30"/>
      <c r="C2" s="30"/>
      <c r="D2" s="30"/>
      <c r="E2" s="30"/>
      <c r="F2" s="30"/>
      <c r="G2" s="30"/>
      <c r="H2" s="30"/>
      <c r="I2" s="30"/>
    </row>
    <row r="3" spans="1:9" ht="18.75">
      <c r="A3" s="30" t="s">
        <v>61</v>
      </c>
      <c r="B3" s="30"/>
      <c r="C3" s="30"/>
      <c r="D3" s="30"/>
      <c r="E3" s="30"/>
      <c r="F3" s="30"/>
      <c r="G3" s="30"/>
      <c r="H3" s="30"/>
      <c r="I3" s="30"/>
    </row>
    <row r="4" spans="1:9" ht="15">
      <c r="A4" s="31" t="s">
        <v>58</v>
      </c>
      <c r="B4" s="31"/>
      <c r="C4" s="31"/>
      <c r="D4" s="31"/>
      <c r="E4" s="31"/>
      <c r="F4" s="31"/>
      <c r="G4" s="31"/>
      <c r="H4" s="31"/>
      <c r="I4" s="31"/>
    </row>
    <row r="5" ht="13.5" thickBot="1"/>
    <row r="6" spans="7:18" s="3" customFormat="1" ht="13.5" thickBot="1">
      <c r="G6" s="33" t="s">
        <v>67</v>
      </c>
      <c r="H6" s="34"/>
      <c r="K6" s="32" t="s">
        <v>69</v>
      </c>
      <c r="L6" s="32"/>
      <c r="M6" s="32" t="s">
        <v>73</v>
      </c>
      <c r="N6" s="32"/>
      <c r="O6" s="32" t="s">
        <v>72</v>
      </c>
      <c r="P6" s="32"/>
      <c r="Q6" s="32"/>
      <c r="R6" s="32"/>
    </row>
    <row r="7" spans="1:18" s="3" customFormat="1" ht="13.5" thickBot="1">
      <c r="A7" s="5" t="s">
        <v>62</v>
      </c>
      <c r="B7" s="16" t="s">
        <v>74</v>
      </c>
      <c r="C7" s="16" t="s">
        <v>63</v>
      </c>
      <c r="D7" s="16" t="s">
        <v>64</v>
      </c>
      <c r="E7" s="26" t="s">
        <v>65</v>
      </c>
      <c r="F7" s="16" t="s">
        <v>66</v>
      </c>
      <c r="G7" s="6" t="s">
        <v>68</v>
      </c>
      <c r="H7" s="5"/>
      <c r="I7" s="5"/>
      <c r="K7" s="5" t="s">
        <v>70</v>
      </c>
      <c r="L7" s="5" t="s">
        <v>71</v>
      </c>
      <c r="M7" s="5" t="s">
        <v>70</v>
      </c>
      <c r="N7" s="5" t="s">
        <v>71</v>
      </c>
      <c r="O7" s="5" t="s">
        <v>70</v>
      </c>
      <c r="P7" s="5" t="s">
        <v>71</v>
      </c>
      <c r="Q7" s="5"/>
      <c r="R7" s="5"/>
    </row>
    <row r="8" spans="1:18" s="23" customFormat="1" ht="19.5" customHeight="1" thickBot="1">
      <c r="A8" s="25">
        <v>1</v>
      </c>
      <c r="B8" s="17" t="s">
        <v>97</v>
      </c>
      <c r="C8" s="18" t="s">
        <v>87</v>
      </c>
      <c r="D8" s="18" t="s">
        <v>98</v>
      </c>
      <c r="E8" s="18" t="s">
        <v>95</v>
      </c>
      <c r="F8" s="19">
        <v>3317</v>
      </c>
      <c r="G8" s="21">
        <f>L8+N8+P8+R8</f>
        <v>8</v>
      </c>
      <c r="H8" s="22"/>
      <c r="I8" s="21"/>
      <c r="J8" s="13"/>
      <c r="K8" s="18">
        <v>1</v>
      </c>
      <c r="L8" s="7">
        <f aca="true" t="shared" si="0" ref="L8:L39">IF(K8="dnf",60,IF(K8="dnc",60,IF(K8="ocs",60,IF(K8="dns",60,IF(K8="raf",60,IF(K8="dsq",60,IF(K8="bfd",60,K8)))))))</f>
        <v>1</v>
      </c>
      <c r="M8" s="18">
        <v>4</v>
      </c>
      <c r="N8" s="7">
        <f aca="true" t="shared" si="1" ref="N8:N39">IF(M8="dnf",60,IF(M8="dnc",60,IF(M8="ocs",60,IF(M8="dns",60,IF(M8="raf",60,IF(M8="dsq",60,IF(M8="bfd",60,M8)))))))</f>
        <v>4</v>
      </c>
      <c r="O8" s="18">
        <v>3</v>
      </c>
      <c r="P8" s="7">
        <f aca="true" t="shared" si="2" ref="P8:P39">IF(O8="dnf",60,IF(O8="dnc",60,IF(O8="ocs",60,IF(O8="dns",60,IF(O8="raf",60,IF(O8="dsq",60,IF(O8="bfd",60,O8)))))))</f>
        <v>3</v>
      </c>
      <c r="Q8" s="18"/>
      <c r="R8" s="7"/>
    </row>
    <row r="9" spans="1:18" s="23" customFormat="1" ht="19.5" customHeight="1" thickBot="1" thickTop="1">
      <c r="A9" s="25">
        <v>2</v>
      </c>
      <c r="B9" s="9" t="s">
        <v>131</v>
      </c>
      <c r="C9" s="10" t="s">
        <v>87</v>
      </c>
      <c r="D9" s="10" t="s">
        <v>30</v>
      </c>
      <c r="E9" s="10" t="s">
        <v>89</v>
      </c>
      <c r="F9" s="10">
        <v>3383</v>
      </c>
      <c r="G9" s="21">
        <f>L9+N9+P9+R9</f>
        <v>8</v>
      </c>
      <c r="H9" s="22"/>
      <c r="I9" s="21"/>
      <c r="J9" s="13"/>
      <c r="K9" s="10">
        <v>4</v>
      </c>
      <c r="L9" s="7">
        <f t="shared" si="0"/>
        <v>4</v>
      </c>
      <c r="M9" s="10">
        <v>2</v>
      </c>
      <c r="N9" s="7">
        <f t="shared" si="1"/>
        <v>2</v>
      </c>
      <c r="O9" s="10">
        <v>2</v>
      </c>
      <c r="P9" s="7">
        <f t="shared" si="2"/>
        <v>2</v>
      </c>
      <c r="Q9" s="10"/>
      <c r="R9" s="7"/>
    </row>
    <row r="10" spans="1:18" s="23" customFormat="1" ht="19.5" customHeight="1" thickBot="1" thickTop="1">
      <c r="A10" s="24">
        <f aca="true" t="shared" si="3" ref="A10:A66">A9+1</f>
        <v>3</v>
      </c>
      <c r="B10" s="9" t="s">
        <v>91</v>
      </c>
      <c r="C10" s="10" t="s">
        <v>87</v>
      </c>
      <c r="D10" s="10" t="s">
        <v>168</v>
      </c>
      <c r="E10" s="10" t="s">
        <v>90</v>
      </c>
      <c r="F10" s="10">
        <v>3266</v>
      </c>
      <c r="G10" s="21">
        <f>L10+N10+P10+R10</f>
        <v>15</v>
      </c>
      <c r="H10" s="22"/>
      <c r="I10" s="21"/>
      <c r="J10" s="15"/>
      <c r="K10" s="10">
        <v>5</v>
      </c>
      <c r="L10" s="7">
        <f t="shared" si="0"/>
        <v>5</v>
      </c>
      <c r="M10" s="10">
        <v>3</v>
      </c>
      <c r="N10" s="7">
        <f t="shared" si="1"/>
        <v>3</v>
      </c>
      <c r="O10" s="10">
        <v>7</v>
      </c>
      <c r="P10" s="7">
        <f t="shared" si="2"/>
        <v>7</v>
      </c>
      <c r="Q10" s="10"/>
      <c r="R10" s="7"/>
    </row>
    <row r="11" spans="1:18" s="23" customFormat="1" ht="19.5" customHeight="1" thickBot="1" thickTop="1">
      <c r="A11" s="24">
        <f t="shared" si="3"/>
        <v>4</v>
      </c>
      <c r="B11" s="9" t="s">
        <v>114</v>
      </c>
      <c r="C11" s="10" t="s">
        <v>87</v>
      </c>
      <c r="D11" s="10" t="s">
        <v>115</v>
      </c>
      <c r="E11" s="10" t="s">
        <v>95</v>
      </c>
      <c r="F11" s="10">
        <v>3287</v>
      </c>
      <c r="G11" s="21">
        <f aca="true" t="shared" si="4" ref="G11:G42">L11+N11+P11+R10</f>
        <v>23</v>
      </c>
      <c r="H11" s="22"/>
      <c r="I11" s="21"/>
      <c r="J11" s="13"/>
      <c r="K11" s="10">
        <v>12</v>
      </c>
      <c r="L11" s="7">
        <f t="shared" si="0"/>
        <v>12</v>
      </c>
      <c r="M11" s="10">
        <v>7</v>
      </c>
      <c r="N11" s="7">
        <f t="shared" si="1"/>
        <v>7</v>
      </c>
      <c r="O11" s="10">
        <v>4</v>
      </c>
      <c r="P11" s="7">
        <f t="shared" si="2"/>
        <v>4</v>
      </c>
      <c r="Q11" s="10"/>
      <c r="R11" s="7"/>
    </row>
    <row r="12" spans="1:18" s="23" customFormat="1" ht="19.5" customHeight="1" thickBot="1" thickTop="1">
      <c r="A12" s="24">
        <f t="shared" si="3"/>
        <v>5</v>
      </c>
      <c r="B12" s="9" t="s">
        <v>169</v>
      </c>
      <c r="C12" s="10" t="s">
        <v>87</v>
      </c>
      <c r="D12" s="10" t="s">
        <v>79</v>
      </c>
      <c r="E12" s="10" t="s">
        <v>90</v>
      </c>
      <c r="F12" s="10">
        <v>3497</v>
      </c>
      <c r="G12" s="21">
        <f t="shared" si="4"/>
        <v>23</v>
      </c>
      <c r="H12" s="22"/>
      <c r="I12" s="21"/>
      <c r="J12" s="13"/>
      <c r="K12" s="10">
        <v>7</v>
      </c>
      <c r="L12" s="7">
        <f t="shared" si="0"/>
        <v>7</v>
      </c>
      <c r="M12" s="10">
        <v>6</v>
      </c>
      <c r="N12" s="7">
        <f t="shared" si="1"/>
        <v>6</v>
      </c>
      <c r="O12" s="10">
        <v>10</v>
      </c>
      <c r="P12" s="7">
        <f t="shared" si="2"/>
        <v>10</v>
      </c>
      <c r="Q12" s="10"/>
      <c r="R12" s="7"/>
    </row>
    <row r="13" spans="1:18" s="23" customFormat="1" ht="19.5" customHeight="1" thickBot="1" thickTop="1">
      <c r="A13" s="24">
        <f t="shared" si="3"/>
        <v>6</v>
      </c>
      <c r="B13" s="9" t="s">
        <v>113</v>
      </c>
      <c r="C13" s="10" t="s">
        <v>101</v>
      </c>
      <c r="D13" s="10" t="s">
        <v>88</v>
      </c>
      <c r="E13" s="10" t="s">
        <v>90</v>
      </c>
      <c r="F13" s="10">
        <v>3443</v>
      </c>
      <c r="G13" s="21">
        <f t="shared" si="4"/>
        <v>30</v>
      </c>
      <c r="H13" s="12"/>
      <c r="I13" s="11"/>
      <c r="J13" s="13"/>
      <c r="K13" s="14">
        <v>3</v>
      </c>
      <c r="L13" s="7">
        <f t="shared" si="0"/>
        <v>3</v>
      </c>
      <c r="M13" s="14">
        <v>16</v>
      </c>
      <c r="N13" s="7">
        <f t="shared" si="1"/>
        <v>16</v>
      </c>
      <c r="O13" s="14">
        <v>11</v>
      </c>
      <c r="P13" s="7">
        <f t="shared" si="2"/>
        <v>11</v>
      </c>
      <c r="Q13" s="14"/>
      <c r="R13" s="7"/>
    </row>
    <row r="14" spans="1:18" s="23" customFormat="1" ht="19.5" customHeight="1" thickBot="1" thickTop="1">
      <c r="A14" s="24">
        <f t="shared" si="3"/>
        <v>7</v>
      </c>
      <c r="B14" s="9" t="s">
        <v>109</v>
      </c>
      <c r="C14" s="10" t="s">
        <v>84</v>
      </c>
      <c r="D14" s="10" t="s">
        <v>110</v>
      </c>
      <c r="E14" s="10" t="s">
        <v>89</v>
      </c>
      <c r="F14" s="10">
        <v>3321</v>
      </c>
      <c r="G14" s="11">
        <f t="shared" si="4"/>
        <v>32</v>
      </c>
      <c r="H14" s="12"/>
      <c r="I14" s="11"/>
      <c r="J14" s="15"/>
      <c r="K14" s="14">
        <v>6</v>
      </c>
      <c r="L14" s="7">
        <f t="shared" si="0"/>
        <v>6</v>
      </c>
      <c r="M14" s="14">
        <v>8</v>
      </c>
      <c r="N14" s="7">
        <f t="shared" si="1"/>
        <v>8</v>
      </c>
      <c r="O14" s="14">
        <v>18</v>
      </c>
      <c r="P14" s="7">
        <f t="shared" si="2"/>
        <v>18</v>
      </c>
      <c r="Q14" s="14"/>
      <c r="R14" s="7"/>
    </row>
    <row r="15" spans="1:18" s="23" customFormat="1" ht="19.5" customHeight="1" thickBot="1" thickTop="1">
      <c r="A15" s="24">
        <f t="shared" si="3"/>
        <v>8</v>
      </c>
      <c r="B15" s="9" t="s">
        <v>93</v>
      </c>
      <c r="C15" s="10" t="s">
        <v>84</v>
      </c>
      <c r="D15" s="10" t="s">
        <v>94</v>
      </c>
      <c r="E15" s="10" t="s">
        <v>95</v>
      </c>
      <c r="F15" s="10">
        <v>3493</v>
      </c>
      <c r="G15" s="11">
        <f t="shared" si="4"/>
        <v>32</v>
      </c>
      <c r="H15" s="12"/>
      <c r="I15" s="11"/>
      <c r="J15" s="15"/>
      <c r="K15" s="14">
        <v>11</v>
      </c>
      <c r="L15" s="7">
        <f t="shared" si="0"/>
        <v>11</v>
      </c>
      <c r="M15" s="14">
        <v>15</v>
      </c>
      <c r="N15" s="7">
        <f t="shared" si="1"/>
        <v>15</v>
      </c>
      <c r="O15" s="14">
        <v>6</v>
      </c>
      <c r="P15" s="7">
        <f t="shared" si="2"/>
        <v>6</v>
      </c>
      <c r="Q15" s="14"/>
      <c r="R15" s="7"/>
    </row>
    <row r="16" spans="1:18" s="23" customFormat="1" ht="19.5" customHeight="1" thickBot="1" thickTop="1">
      <c r="A16" s="24">
        <f t="shared" si="3"/>
        <v>9</v>
      </c>
      <c r="B16" s="9" t="s">
        <v>99</v>
      </c>
      <c r="C16" s="10" t="s">
        <v>104</v>
      </c>
      <c r="D16" s="10" t="s">
        <v>100</v>
      </c>
      <c r="E16" s="10" t="s">
        <v>89</v>
      </c>
      <c r="F16" s="10">
        <v>3235</v>
      </c>
      <c r="G16" s="11">
        <f t="shared" si="4"/>
        <v>39</v>
      </c>
      <c r="H16" s="12"/>
      <c r="I16" s="11"/>
      <c r="J16" s="15"/>
      <c r="K16" s="14">
        <v>15</v>
      </c>
      <c r="L16" s="7">
        <f t="shared" si="0"/>
        <v>15</v>
      </c>
      <c r="M16" s="14">
        <v>11</v>
      </c>
      <c r="N16" s="7">
        <f t="shared" si="1"/>
        <v>11</v>
      </c>
      <c r="O16" s="14">
        <v>13</v>
      </c>
      <c r="P16" s="7">
        <f t="shared" si="2"/>
        <v>13</v>
      </c>
      <c r="Q16" s="14"/>
      <c r="R16" s="7"/>
    </row>
    <row r="17" spans="1:18" s="23" customFormat="1" ht="19.5" customHeight="1" thickBot="1" thickTop="1">
      <c r="A17" s="24">
        <f t="shared" si="3"/>
        <v>10</v>
      </c>
      <c r="B17" s="9" t="s">
        <v>144</v>
      </c>
      <c r="C17" s="10" t="s">
        <v>84</v>
      </c>
      <c r="D17" s="10" t="s">
        <v>79</v>
      </c>
      <c r="E17" s="10" t="s">
        <v>89</v>
      </c>
      <c r="F17" s="10">
        <v>3485</v>
      </c>
      <c r="G17" s="11">
        <f t="shared" si="4"/>
        <v>45</v>
      </c>
      <c r="H17" s="12"/>
      <c r="I17" s="11"/>
      <c r="J17" s="13"/>
      <c r="K17" s="14">
        <v>17</v>
      </c>
      <c r="L17" s="7">
        <f t="shared" si="0"/>
        <v>17</v>
      </c>
      <c r="M17" s="14">
        <v>12</v>
      </c>
      <c r="N17" s="7">
        <f t="shared" si="1"/>
        <v>12</v>
      </c>
      <c r="O17" s="14">
        <v>16</v>
      </c>
      <c r="P17" s="7">
        <f t="shared" si="2"/>
        <v>16</v>
      </c>
      <c r="Q17" s="14"/>
      <c r="R17" s="7"/>
    </row>
    <row r="18" spans="1:18" s="23" customFormat="1" ht="19.5" customHeight="1" thickBot="1" thickTop="1">
      <c r="A18" s="24">
        <f t="shared" si="3"/>
        <v>11</v>
      </c>
      <c r="B18" s="9" t="s">
        <v>143</v>
      </c>
      <c r="C18" s="10" t="s">
        <v>87</v>
      </c>
      <c r="D18" s="10" t="s">
        <v>79</v>
      </c>
      <c r="E18" s="10" t="s">
        <v>89</v>
      </c>
      <c r="F18" s="10">
        <v>3305</v>
      </c>
      <c r="G18" s="11">
        <f t="shared" si="4"/>
        <v>48</v>
      </c>
      <c r="H18" s="12"/>
      <c r="I18" s="11"/>
      <c r="J18" s="13"/>
      <c r="K18" s="14">
        <v>13</v>
      </c>
      <c r="L18" s="7">
        <f t="shared" si="0"/>
        <v>13</v>
      </c>
      <c r="M18" s="14">
        <v>13</v>
      </c>
      <c r="N18" s="7">
        <f t="shared" si="1"/>
        <v>13</v>
      </c>
      <c r="O18" s="14">
        <v>22</v>
      </c>
      <c r="P18" s="7">
        <f t="shared" si="2"/>
        <v>22</v>
      </c>
      <c r="Q18" s="14"/>
      <c r="R18" s="7"/>
    </row>
    <row r="19" spans="1:18" s="23" customFormat="1" ht="19.5" customHeight="1" thickBot="1" thickTop="1">
      <c r="A19" s="24">
        <f t="shared" si="3"/>
        <v>12</v>
      </c>
      <c r="B19" s="9" t="s">
        <v>43</v>
      </c>
      <c r="C19" s="10" t="s">
        <v>87</v>
      </c>
      <c r="D19" s="10" t="s">
        <v>44</v>
      </c>
      <c r="E19" s="10" t="s">
        <v>92</v>
      </c>
      <c r="F19" s="10">
        <v>3022</v>
      </c>
      <c r="G19" s="11">
        <f t="shared" si="4"/>
        <v>54</v>
      </c>
      <c r="H19" s="12"/>
      <c r="I19" s="14"/>
      <c r="J19" s="15"/>
      <c r="K19" s="14">
        <v>28</v>
      </c>
      <c r="L19" s="7">
        <f t="shared" si="0"/>
        <v>28</v>
      </c>
      <c r="M19" s="14">
        <v>18</v>
      </c>
      <c r="N19" s="7">
        <f t="shared" si="1"/>
        <v>18</v>
      </c>
      <c r="O19" s="14">
        <v>8</v>
      </c>
      <c r="P19" s="7">
        <f t="shared" si="2"/>
        <v>8</v>
      </c>
      <c r="Q19" s="14"/>
      <c r="R19" s="7"/>
    </row>
    <row r="20" spans="1:18" s="23" customFormat="1" ht="19.5" customHeight="1" thickBot="1" thickTop="1">
      <c r="A20" s="24">
        <f t="shared" si="3"/>
        <v>13</v>
      </c>
      <c r="B20" s="9" t="s">
        <v>132</v>
      </c>
      <c r="C20" s="10" t="s">
        <v>87</v>
      </c>
      <c r="D20" s="10" t="s">
        <v>133</v>
      </c>
      <c r="E20" s="10" t="s">
        <v>89</v>
      </c>
      <c r="F20" s="10">
        <v>3258</v>
      </c>
      <c r="G20" s="11">
        <f t="shared" si="4"/>
        <v>56</v>
      </c>
      <c r="H20" s="12"/>
      <c r="I20" s="11"/>
      <c r="J20" s="13"/>
      <c r="K20" s="14">
        <v>24</v>
      </c>
      <c r="L20" s="7">
        <f t="shared" si="0"/>
        <v>24</v>
      </c>
      <c r="M20" s="14">
        <v>17</v>
      </c>
      <c r="N20" s="7">
        <f t="shared" si="1"/>
        <v>17</v>
      </c>
      <c r="O20" s="14">
        <v>15</v>
      </c>
      <c r="P20" s="7">
        <f t="shared" si="2"/>
        <v>15</v>
      </c>
      <c r="Q20" s="14"/>
      <c r="R20" s="7"/>
    </row>
    <row r="21" spans="1:18" s="23" customFormat="1" ht="19.5" customHeight="1" thickBot="1" thickTop="1">
      <c r="A21" s="24">
        <f t="shared" si="3"/>
        <v>14</v>
      </c>
      <c r="B21" s="9" t="s">
        <v>119</v>
      </c>
      <c r="C21" s="10" t="s">
        <v>87</v>
      </c>
      <c r="D21" s="10" t="s">
        <v>120</v>
      </c>
      <c r="E21" s="10" t="s">
        <v>121</v>
      </c>
      <c r="F21" s="10">
        <v>3172</v>
      </c>
      <c r="G21" s="11">
        <f t="shared" si="4"/>
        <v>61</v>
      </c>
      <c r="H21" s="12"/>
      <c r="I21" s="11"/>
      <c r="J21" s="13"/>
      <c r="K21" s="14">
        <v>14</v>
      </c>
      <c r="L21" s="7">
        <f t="shared" si="0"/>
        <v>14</v>
      </c>
      <c r="M21" s="14">
        <v>24</v>
      </c>
      <c r="N21" s="7">
        <f t="shared" si="1"/>
        <v>24</v>
      </c>
      <c r="O21" s="14">
        <v>23</v>
      </c>
      <c r="P21" s="7">
        <f t="shared" si="2"/>
        <v>23</v>
      </c>
      <c r="Q21" s="14"/>
      <c r="R21" s="7"/>
    </row>
    <row r="22" spans="1:18" s="23" customFormat="1" ht="19.5" customHeight="1" thickBot="1" thickTop="1">
      <c r="A22" s="24">
        <f t="shared" si="3"/>
        <v>15</v>
      </c>
      <c r="B22" s="9" t="s">
        <v>86</v>
      </c>
      <c r="C22" s="10" t="s">
        <v>87</v>
      </c>
      <c r="D22" s="10" t="s">
        <v>79</v>
      </c>
      <c r="E22" s="10" t="s">
        <v>77</v>
      </c>
      <c r="F22" s="10">
        <v>3388</v>
      </c>
      <c r="G22" s="11">
        <f t="shared" si="4"/>
        <v>62</v>
      </c>
      <c r="H22" s="12"/>
      <c r="I22" s="11"/>
      <c r="J22" s="15"/>
      <c r="K22" s="14" t="s">
        <v>37</v>
      </c>
      <c r="L22" s="7">
        <f t="shared" si="0"/>
        <v>60</v>
      </c>
      <c r="M22" s="14">
        <v>1</v>
      </c>
      <c r="N22" s="7">
        <f t="shared" si="1"/>
        <v>1</v>
      </c>
      <c r="O22" s="14">
        <v>1</v>
      </c>
      <c r="P22" s="7">
        <f t="shared" si="2"/>
        <v>1</v>
      </c>
      <c r="Q22" s="14"/>
      <c r="R22" s="7"/>
    </row>
    <row r="23" spans="1:18" s="23" customFormat="1" ht="19.5" customHeight="1" thickBot="1" thickTop="1">
      <c r="A23" s="24">
        <f t="shared" si="3"/>
        <v>16</v>
      </c>
      <c r="B23" s="9" t="s">
        <v>170</v>
      </c>
      <c r="C23" s="10" t="s">
        <v>84</v>
      </c>
      <c r="D23" s="10" t="s">
        <v>79</v>
      </c>
      <c r="E23" s="10" t="s">
        <v>90</v>
      </c>
      <c r="F23" s="10">
        <v>2949</v>
      </c>
      <c r="G23" s="11">
        <f t="shared" si="4"/>
        <v>65</v>
      </c>
      <c r="H23" s="12"/>
      <c r="I23" s="11"/>
      <c r="J23" s="13"/>
      <c r="K23" s="14">
        <v>8</v>
      </c>
      <c r="L23" s="7">
        <f t="shared" si="0"/>
        <v>8</v>
      </c>
      <c r="M23" s="14">
        <v>26</v>
      </c>
      <c r="N23" s="7">
        <f t="shared" si="1"/>
        <v>26</v>
      </c>
      <c r="O23" s="14">
        <v>31</v>
      </c>
      <c r="P23" s="7">
        <f t="shared" si="2"/>
        <v>31</v>
      </c>
      <c r="Q23" s="14"/>
      <c r="R23" s="7"/>
    </row>
    <row r="24" spans="1:18" s="23" customFormat="1" ht="19.5" customHeight="1" thickBot="1" thickTop="1">
      <c r="A24" s="24">
        <f t="shared" si="3"/>
        <v>17</v>
      </c>
      <c r="B24" s="9" t="s">
        <v>116</v>
      </c>
      <c r="C24" s="10" t="s">
        <v>84</v>
      </c>
      <c r="D24" s="10" t="s">
        <v>166</v>
      </c>
      <c r="E24" s="10" t="s">
        <v>90</v>
      </c>
      <c r="F24" s="10">
        <v>3339</v>
      </c>
      <c r="G24" s="11">
        <f t="shared" si="4"/>
        <v>67</v>
      </c>
      <c r="H24" s="12"/>
      <c r="I24" s="11"/>
      <c r="J24" s="13"/>
      <c r="K24" s="14">
        <v>18</v>
      </c>
      <c r="L24" s="7">
        <f t="shared" si="0"/>
        <v>18</v>
      </c>
      <c r="M24" s="14">
        <v>25</v>
      </c>
      <c r="N24" s="7">
        <f t="shared" si="1"/>
        <v>25</v>
      </c>
      <c r="O24" s="14">
        <v>24</v>
      </c>
      <c r="P24" s="7">
        <f t="shared" si="2"/>
        <v>24</v>
      </c>
      <c r="Q24" s="14"/>
      <c r="R24" s="7"/>
    </row>
    <row r="25" spans="1:18" s="23" customFormat="1" ht="19.5" customHeight="1" thickBot="1" thickTop="1">
      <c r="A25" s="24">
        <f t="shared" si="3"/>
        <v>18</v>
      </c>
      <c r="B25" s="9" t="s">
        <v>151</v>
      </c>
      <c r="C25" s="10" t="s">
        <v>76</v>
      </c>
      <c r="D25" s="10" t="s">
        <v>79</v>
      </c>
      <c r="E25" s="10" t="s">
        <v>95</v>
      </c>
      <c r="F25" s="10">
        <v>3363</v>
      </c>
      <c r="G25" s="11">
        <f t="shared" si="4"/>
        <v>68</v>
      </c>
      <c r="H25" s="12"/>
      <c r="I25" s="11"/>
      <c r="J25" s="13"/>
      <c r="K25" s="14">
        <v>2</v>
      </c>
      <c r="L25" s="7">
        <f t="shared" si="0"/>
        <v>2</v>
      </c>
      <c r="M25" s="14">
        <v>30</v>
      </c>
      <c r="N25" s="7">
        <f t="shared" si="1"/>
        <v>30</v>
      </c>
      <c r="O25" s="14">
        <v>36</v>
      </c>
      <c r="P25" s="7">
        <f t="shared" si="2"/>
        <v>36</v>
      </c>
      <c r="Q25" s="14"/>
      <c r="R25" s="7"/>
    </row>
    <row r="26" spans="1:18" s="23" customFormat="1" ht="19.5" customHeight="1" thickBot="1" thickTop="1">
      <c r="A26" s="24">
        <f t="shared" si="3"/>
        <v>19</v>
      </c>
      <c r="B26" s="9" t="s">
        <v>117</v>
      </c>
      <c r="C26" s="10" t="s">
        <v>87</v>
      </c>
      <c r="D26" s="10" t="s">
        <v>118</v>
      </c>
      <c r="E26" s="10" t="s">
        <v>95</v>
      </c>
      <c r="F26" s="10">
        <v>3396</v>
      </c>
      <c r="G26" s="11">
        <f t="shared" si="4"/>
        <v>71</v>
      </c>
      <c r="H26" s="12"/>
      <c r="I26" s="11"/>
      <c r="J26" s="15"/>
      <c r="K26" s="14">
        <v>23</v>
      </c>
      <c r="L26" s="7">
        <f t="shared" si="0"/>
        <v>23</v>
      </c>
      <c r="M26" s="14">
        <v>28</v>
      </c>
      <c r="N26" s="7">
        <f t="shared" si="1"/>
        <v>28</v>
      </c>
      <c r="O26" s="14">
        <v>20</v>
      </c>
      <c r="P26" s="7">
        <f t="shared" si="2"/>
        <v>20</v>
      </c>
      <c r="Q26" s="14"/>
      <c r="R26" s="7"/>
    </row>
    <row r="27" spans="1:18" s="23" customFormat="1" ht="19.5" customHeight="1" thickBot="1" thickTop="1">
      <c r="A27" s="24">
        <f t="shared" si="3"/>
        <v>20</v>
      </c>
      <c r="B27" s="9" t="s">
        <v>171</v>
      </c>
      <c r="C27" s="10" t="s">
        <v>87</v>
      </c>
      <c r="D27" s="10" t="s">
        <v>44</v>
      </c>
      <c r="E27" s="10" t="s">
        <v>95</v>
      </c>
      <c r="F27" s="10">
        <v>3385</v>
      </c>
      <c r="G27" s="11">
        <f t="shared" si="4"/>
        <v>73</v>
      </c>
      <c r="H27" s="12"/>
      <c r="I27" s="11"/>
      <c r="J27" s="15">
        <v>29</v>
      </c>
      <c r="K27" s="14">
        <v>10</v>
      </c>
      <c r="L27" s="7">
        <f t="shared" si="0"/>
        <v>10</v>
      </c>
      <c r="M27" s="14">
        <v>37</v>
      </c>
      <c r="N27" s="7">
        <f t="shared" si="1"/>
        <v>37</v>
      </c>
      <c r="O27" s="14">
        <v>26</v>
      </c>
      <c r="P27" s="7">
        <f t="shared" si="2"/>
        <v>26</v>
      </c>
      <c r="Q27" s="14"/>
      <c r="R27" s="7"/>
    </row>
    <row r="28" spans="1:18" s="23" customFormat="1" ht="19.5" customHeight="1" thickBot="1" thickTop="1">
      <c r="A28" s="24">
        <f t="shared" si="3"/>
        <v>21</v>
      </c>
      <c r="B28" s="9" t="s">
        <v>45</v>
      </c>
      <c r="C28" s="10" t="s">
        <v>87</v>
      </c>
      <c r="D28" s="10" t="s">
        <v>44</v>
      </c>
      <c r="E28" s="10" t="s">
        <v>90</v>
      </c>
      <c r="F28" s="10">
        <v>3444</v>
      </c>
      <c r="G28" s="11">
        <f t="shared" si="4"/>
        <v>73</v>
      </c>
      <c r="H28" s="12"/>
      <c r="I28" s="11"/>
      <c r="J28" s="15"/>
      <c r="K28" s="14">
        <v>22</v>
      </c>
      <c r="L28" s="7">
        <f t="shared" si="0"/>
        <v>22</v>
      </c>
      <c r="M28" s="14">
        <v>19</v>
      </c>
      <c r="N28" s="7">
        <f t="shared" si="1"/>
        <v>19</v>
      </c>
      <c r="O28" s="14">
        <v>32</v>
      </c>
      <c r="P28" s="7">
        <f t="shared" si="2"/>
        <v>32</v>
      </c>
      <c r="Q28" s="14"/>
      <c r="R28" s="7"/>
    </row>
    <row r="29" spans="1:18" s="23" customFormat="1" ht="19.5" customHeight="1" thickBot="1" thickTop="1">
      <c r="A29" s="24">
        <f t="shared" si="3"/>
        <v>22</v>
      </c>
      <c r="B29" s="9" t="s">
        <v>96</v>
      </c>
      <c r="C29" s="10" t="s">
        <v>87</v>
      </c>
      <c r="D29" s="10" t="s">
        <v>163</v>
      </c>
      <c r="E29" s="10" t="s">
        <v>95</v>
      </c>
      <c r="F29" s="10">
        <v>3337</v>
      </c>
      <c r="G29" s="11">
        <f t="shared" si="4"/>
        <v>74</v>
      </c>
      <c r="H29" s="12"/>
      <c r="I29" s="11"/>
      <c r="J29" s="15"/>
      <c r="K29" s="14" t="s">
        <v>37</v>
      </c>
      <c r="L29" s="7">
        <f t="shared" si="0"/>
        <v>60</v>
      </c>
      <c r="M29" s="14">
        <v>5</v>
      </c>
      <c r="N29" s="7">
        <f t="shared" si="1"/>
        <v>5</v>
      </c>
      <c r="O29" s="14">
        <v>9</v>
      </c>
      <c r="P29" s="7">
        <f t="shared" si="2"/>
        <v>9</v>
      </c>
      <c r="Q29" s="14"/>
      <c r="R29" s="7"/>
    </row>
    <row r="30" spans="1:18" s="23" customFormat="1" ht="19.5" customHeight="1" thickBot="1" thickTop="1">
      <c r="A30" s="24">
        <f t="shared" si="3"/>
        <v>23</v>
      </c>
      <c r="B30" s="9" t="s">
        <v>102</v>
      </c>
      <c r="C30" s="10" t="s">
        <v>84</v>
      </c>
      <c r="D30" s="10" t="s">
        <v>103</v>
      </c>
      <c r="E30" s="10" t="s">
        <v>95</v>
      </c>
      <c r="F30" s="10">
        <v>3244</v>
      </c>
      <c r="G30" s="11">
        <f t="shared" si="4"/>
        <v>76</v>
      </c>
      <c r="H30" s="12"/>
      <c r="I30" s="11"/>
      <c r="J30" s="13"/>
      <c r="K30" s="14">
        <v>21</v>
      </c>
      <c r="L30" s="7">
        <f t="shared" si="0"/>
        <v>21</v>
      </c>
      <c r="M30" s="14">
        <v>34</v>
      </c>
      <c r="N30" s="7">
        <f t="shared" si="1"/>
        <v>34</v>
      </c>
      <c r="O30" s="14">
        <v>21</v>
      </c>
      <c r="P30" s="7">
        <f t="shared" si="2"/>
        <v>21</v>
      </c>
      <c r="Q30" s="14"/>
      <c r="R30" s="7"/>
    </row>
    <row r="31" spans="1:18" s="23" customFormat="1" ht="19.5" customHeight="1" thickBot="1" thickTop="1">
      <c r="A31" s="24">
        <f t="shared" si="3"/>
        <v>24</v>
      </c>
      <c r="B31" s="9" t="s">
        <v>107</v>
      </c>
      <c r="C31" s="10" t="s">
        <v>87</v>
      </c>
      <c r="D31" s="10" t="s">
        <v>108</v>
      </c>
      <c r="E31" s="10" t="s">
        <v>95</v>
      </c>
      <c r="F31" s="10">
        <v>3312</v>
      </c>
      <c r="G31" s="11">
        <f t="shared" si="4"/>
        <v>79</v>
      </c>
      <c r="H31" s="12"/>
      <c r="I31" s="11"/>
      <c r="J31" s="13"/>
      <c r="K31" s="14" t="s">
        <v>37</v>
      </c>
      <c r="L31" s="7">
        <f t="shared" si="0"/>
        <v>60</v>
      </c>
      <c r="M31" s="14">
        <v>14</v>
      </c>
      <c r="N31" s="7">
        <f t="shared" si="1"/>
        <v>14</v>
      </c>
      <c r="O31" s="14">
        <v>5</v>
      </c>
      <c r="P31" s="7">
        <f t="shared" si="2"/>
        <v>5</v>
      </c>
      <c r="Q31" s="14"/>
      <c r="R31" s="7"/>
    </row>
    <row r="32" spans="1:18" s="23" customFormat="1" ht="19.5" customHeight="1" thickBot="1" thickTop="1">
      <c r="A32" s="24">
        <f t="shared" si="3"/>
        <v>25</v>
      </c>
      <c r="B32" s="9" t="s">
        <v>134</v>
      </c>
      <c r="C32" s="10" t="s">
        <v>84</v>
      </c>
      <c r="D32" s="10" t="s">
        <v>167</v>
      </c>
      <c r="E32" s="10" t="s">
        <v>90</v>
      </c>
      <c r="F32" s="10">
        <v>3206</v>
      </c>
      <c r="G32" s="11">
        <f t="shared" si="4"/>
        <v>82</v>
      </c>
      <c r="H32" s="12"/>
      <c r="I32" s="11"/>
      <c r="J32" s="13"/>
      <c r="K32" s="14">
        <v>20</v>
      </c>
      <c r="L32" s="7">
        <f t="shared" si="0"/>
        <v>20</v>
      </c>
      <c r="M32" s="14">
        <v>29</v>
      </c>
      <c r="N32" s="7">
        <f t="shared" si="1"/>
        <v>29</v>
      </c>
      <c r="O32" s="14">
        <v>33</v>
      </c>
      <c r="P32" s="7">
        <f t="shared" si="2"/>
        <v>33</v>
      </c>
      <c r="Q32" s="14"/>
      <c r="R32" s="7"/>
    </row>
    <row r="33" spans="1:18" s="23" customFormat="1" ht="19.5" customHeight="1" thickBot="1" thickTop="1">
      <c r="A33" s="24">
        <f t="shared" si="3"/>
        <v>26</v>
      </c>
      <c r="B33" s="9" t="s">
        <v>136</v>
      </c>
      <c r="C33" s="10" t="s">
        <v>104</v>
      </c>
      <c r="D33" s="10" t="s">
        <v>33</v>
      </c>
      <c r="E33" s="10" t="s">
        <v>89</v>
      </c>
      <c r="F33" s="10">
        <v>3033</v>
      </c>
      <c r="G33" s="11">
        <f t="shared" si="4"/>
        <v>85</v>
      </c>
      <c r="H33" s="12"/>
      <c r="I33" s="11"/>
      <c r="J33" s="13"/>
      <c r="K33" s="14">
        <v>35</v>
      </c>
      <c r="L33" s="7">
        <f t="shared" si="0"/>
        <v>35</v>
      </c>
      <c r="M33" s="14">
        <v>31</v>
      </c>
      <c r="N33" s="7">
        <f t="shared" si="1"/>
        <v>31</v>
      </c>
      <c r="O33" s="14">
        <v>19</v>
      </c>
      <c r="P33" s="7">
        <f t="shared" si="2"/>
        <v>19</v>
      </c>
      <c r="Q33" s="14"/>
      <c r="R33" s="7"/>
    </row>
    <row r="34" spans="1:18" s="23" customFormat="1" ht="19.5" customHeight="1" thickBot="1" thickTop="1">
      <c r="A34" s="24">
        <f t="shared" si="3"/>
        <v>27</v>
      </c>
      <c r="B34" s="9" t="s">
        <v>164</v>
      </c>
      <c r="C34" s="10" t="s">
        <v>87</v>
      </c>
      <c r="D34" s="10" t="s">
        <v>165</v>
      </c>
      <c r="E34" s="10" t="s">
        <v>90</v>
      </c>
      <c r="F34" s="10">
        <v>3340</v>
      </c>
      <c r="G34" s="11">
        <f t="shared" si="4"/>
        <v>87</v>
      </c>
      <c r="H34" s="12"/>
      <c r="I34" s="11"/>
      <c r="J34" s="13"/>
      <c r="K34" s="14" t="s">
        <v>37</v>
      </c>
      <c r="L34" s="7">
        <f t="shared" si="0"/>
        <v>60</v>
      </c>
      <c r="M34" s="14">
        <v>10</v>
      </c>
      <c r="N34" s="7">
        <f t="shared" si="1"/>
        <v>10</v>
      </c>
      <c r="O34" s="14">
        <v>17</v>
      </c>
      <c r="P34" s="7">
        <f t="shared" si="2"/>
        <v>17</v>
      </c>
      <c r="Q34" s="14"/>
      <c r="R34" s="7"/>
    </row>
    <row r="35" spans="1:18" s="23" customFormat="1" ht="19.5" customHeight="1" thickBot="1" thickTop="1">
      <c r="A35" s="24">
        <f t="shared" si="3"/>
        <v>28</v>
      </c>
      <c r="B35" s="9" t="s">
        <v>46</v>
      </c>
      <c r="C35" s="10" t="s">
        <v>84</v>
      </c>
      <c r="D35" s="10" t="s">
        <v>38</v>
      </c>
      <c r="E35" s="10" t="s">
        <v>95</v>
      </c>
      <c r="F35" s="10">
        <v>3151</v>
      </c>
      <c r="G35" s="11">
        <f t="shared" si="4"/>
        <v>90</v>
      </c>
      <c r="H35" s="12"/>
      <c r="I35" s="11"/>
      <c r="J35" s="15"/>
      <c r="K35" s="14">
        <v>27</v>
      </c>
      <c r="L35" s="7">
        <f t="shared" si="0"/>
        <v>27</v>
      </c>
      <c r="M35" s="14">
        <v>35</v>
      </c>
      <c r="N35" s="7">
        <f t="shared" si="1"/>
        <v>35</v>
      </c>
      <c r="O35" s="14">
        <v>28</v>
      </c>
      <c r="P35" s="7">
        <f t="shared" si="2"/>
        <v>28</v>
      </c>
      <c r="Q35" s="14"/>
      <c r="R35" s="7"/>
    </row>
    <row r="36" spans="1:18" s="23" customFormat="1" ht="19.5" customHeight="1" thickBot="1" thickTop="1">
      <c r="A36" s="24">
        <f t="shared" si="3"/>
        <v>29</v>
      </c>
      <c r="B36" s="9" t="s">
        <v>147</v>
      </c>
      <c r="C36" s="10" t="s">
        <v>84</v>
      </c>
      <c r="D36" s="10" t="s">
        <v>35</v>
      </c>
      <c r="E36" s="10" t="s">
        <v>89</v>
      </c>
      <c r="F36" s="10">
        <v>3355</v>
      </c>
      <c r="G36" s="11">
        <f t="shared" si="4"/>
        <v>92</v>
      </c>
      <c r="H36" s="12"/>
      <c r="I36" s="11"/>
      <c r="J36" s="15"/>
      <c r="K36" s="14">
        <v>19</v>
      </c>
      <c r="L36" s="7">
        <f t="shared" si="0"/>
        <v>19</v>
      </c>
      <c r="M36" s="14">
        <v>36</v>
      </c>
      <c r="N36" s="7">
        <f t="shared" si="1"/>
        <v>36</v>
      </c>
      <c r="O36" s="14">
        <v>37</v>
      </c>
      <c r="P36" s="7">
        <f t="shared" si="2"/>
        <v>37</v>
      </c>
      <c r="Q36" s="14"/>
      <c r="R36" s="7"/>
    </row>
    <row r="37" spans="1:18" s="23" customFormat="1" ht="19.5" customHeight="1" thickBot="1" thickTop="1">
      <c r="A37" s="24">
        <f t="shared" si="3"/>
        <v>30</v>
      </c>
      <c r="B37" s="9" t="s">
        <v>105</v>
      </c>
      <c r="C37" s="10" t="s">
        <v>84</v>
      </c>
      <c r="D37" s="10" t="s">
        <v>106</v>
      </c>
      <c r="E37" s="10" t="s">
        <v>89</v>
      </c>
      <c r="F37" s="10">
        <v>3306</v>
      </c>
      <c r="G37" s="11">
        <f t="shared" si="4"/>
        <v>94</v>
      </c>
      <c r="H37" s="12"/>
      <c r="I37" s="11"/>
      <c r="J37" s="13"/>
      <c r="K37" s="14" t="s">
        <v>37</v>
      </c>
      <c r="L37" s="7">
        <f t="shared" si="0"/>
        <v>60</v>
      </c>
      <c r="M37" s="14">
        <v>22</v>
      </c>
      <c r="N37" s="7">
        <f t="shared" si="1"/>
        <v>22</v>
      </c>
      <c r="O37" s="14">
        <v>12</v>
      </c>
      <c r="P37" s="7">
        <f t="shared" si="2"/>
        <v>12</v>
      </c>
      <c r="Q37" s="14"/>
      <c r="R37" s="7"/>
    </row>
    <row r="38" spans="1:18" s="23" customFormat="1" ht="19.5" customHeight="1" thickBot="1" thickTop="1">
      <c r="A38" s="24">
        <f t="shared" si="3"/>
        <v>31</v>
      </c>
      <c r="B38" s="9" t="s">
        <v>145</v>
      </c>
      <c r="C38" s="10" t="s">
        <v>104</v>
      </c>
      <c r="D38" s="10" t="s">
        <v>32</v>
      </c>
      <c r="E38" s="10" t="s">
        <v>89</v>
      </c>
      <c r="F38" s="10">
        <v>3080</v>
      </c>
      <c r="G38" s="11">
        <f t="shared" si="4"/>
        <v>99</v>
      </c>
      <c r="H38" s="12"/>
      <c r="I38" s="14"/>
      <c r="J38" s="15"/>
      <c r="K38" s="14">
        <v>25</v>
      </c>
      <c r="L38" s="7">
        <f t="shared" si="0"/>
        <v>25</v>
      </c>
      <c r="M38" s="14">
        <v>40</v>
      </c>
      <c r="N38" s="7">
        <f t="shared" si="1"/>
        <v>40</v>
      </c>
      <c r="O38" s="14">
        <v>34</v>
      </c>
      <c r="P38" s="7">
        <f t="shared" si="2"/>
        <v>34</v>
      </c>
      <c r="Q38" s="14"/>
      <c r="R38" s="7"/>
    </row>
    <row r="39" spans="1:18" s="23" customFormat="1" ht="19.5" customHeight="1" thickBot="1" thickTop="1">
      <c r="A39" s="24">
        <f t="shared" si="3"/>
        <v>32</v>
      </c>
      <c r="B39" s="9" t="s">
        <v>122</v>
      </c>
      <c r="C39" s="10" t="s">
        <v>124</v>
      </c>
      <c r="D39" s="10" t="s">
        <v>123</v>
      </c>
      <c r="E39" s="10" t="s">
        <v>95</v>
      </c>
      <c r="F39" s="10">
        <v>3397</v>
      </c>
      <c r="G39" s="11">
        <f t="shared" si="4"/>
        <v>100</v>
      </c>
      <c r="H39" s="12"/>
      <c r="I39" s="11"/>
      <c r="J39" s="13"/>
      <c r="K39" s="14">
        <v>16</v>
      </c>
      <c r="L39" s="7">
        <f t="shared" si="0"/>
        <v>16</v>
      </c>
      <c r="M39" s="14">
        <v>27</v>
      </c>
      <c r="N39" s="7">
        <f t="shared" si="1"/>
        <v>27</v>
      </c>
      <c r="O39" s="14">
        <v>57</v>
      </c>
      <c r="P39" s="7">
        <f t="shared" si="2"/>
        <v>57</v>
      </c>
      <c r="Q39" s="14"/>
      <c r="R39" s="7"/>
    </row>
    <row r="40" spans="1:18" s="23" customFormat="1" ht="19.5" customHeight="1" thickBot="1" thickTop="1">
      <c r="A40" s="24">
        <f t="shared" si="3"/>
        <v>33</v>
      </c>
      <c r="B40" s="9" t="s">
        <v>139</v>
      </c>
      <c r="C40" s="10" t="s">
        <v>84</v>
      </c>
      <c r="D40" s="10" t="s">
        <v>152</v>
      </c>
      <c r="E40" s="10" t="s">
        <v>121</v>
      </c>
      <c r="F40" s="10">
        <v>3342</v>
      </c>
      <c r="G40" s="11">
        <f t="shared" si="4"/>
        <v>106</v>
      </c>
      <c r="H40" s="12"/>
      <c r="I40" s="11"/>
      <c r="J40" s="13"/>
      <c r="K40" s="14" t="s">
        <v>37</v>
      </c>
      <c r="L40" s="7">
        <f aca="true" t="shared" si="5" ref="L40:L66">IF(K40="dnf",60,IF(K40="dnc",60,IF(K40="ocs",60,IF(K40="dns",60,IF(K40="raf",60,IF(K40="dsq",60,IF(K40="bfd",60,K40)))))))</f>
        <v>60</v>
      </c>
      <c r="M40" s="14">
        <v>21</v>
      </c>
      <c r="N40" s="7">
        <f aca="true" t="shared" si="6" ref="N40:N66">IF(M40="dnf",60,IF(M40="dnc",60,IF(M40="ocs",60,IF(M40="dns",60,IF(M40="raf",60,IF(M40="dsq",60,IF(M40="bfd",60,M40)))))))</f>
        <v>21</v>
      </c>
      <c r="O40" s="14">
        <v>25</v>
      </c>
      <c r="P40" s="7">
        <f aca="true" t="shared" si="7" ref="P40:P66">IF(O40="dnf",60,IF(O40="dnc",60,IF(O40="ocs",60,IF(O40="dns",60,IF(O40="raf",60,IF(O40="dsq",60,IF(O40="bfd",60,O40)))))))</f>
        <v>25</v>
      </c>
      <c r="Q40" s="14"/>
      <c r="R40" s="7"/>
    </row>
    <row r="41" spans="1:18" s="23" customFormat="1" ht="19.5" customHeight="1" thickBot="1" thickTop="1">
      <c r="A41" s="24">
        <f t="shared" si="3"/>
        <v>34</v>
      </c>
      <c r="B41" s="9" t="s">
        <v>83</v>
      </c>
      <c r="C41" s="10" t="s">
        <v>84</v>
      </c>
      <c r="D41" s="10" t="s">
        <v>85</v>
      </c>
      <c r="E41" s="10" t="s">
        <v>77</v>
      </c>
      <c r="F41" s="10">
        <v>3248</v>
      </c>
      <c r="G41" s="11">
        <f t="shared" si="4"/>
        <v>107</v>
      </c>
      <c r="H41" s="12"/>
      <c r="I41" s="11"/>
      <c r="J41" s="15"/>
      <c r="K41" s="14" t="s">
        <v>37</v>
      </c>
      <c r="L41" s="7">
        <f t="shared" si="5"/>
        <v>60</v>
      </c>
      <c r="M41" s="14">
        <v>33</v>
      </c>
      <c r="N41" s="7">
        <f t="shared" si="6"/>
        <v>33</v>
      </c>
      <c r="O41" s="14">
        <v>14</v>
      </c>
      <c r="P41" s="7">
        <f t="shared" si="7"/>
        <v>14</v>
      </c>
      <c r="Q41" s="14"/>
      <c r="R41" s="7"/>
    </row>
    <row r="42" spans="1:18" s="23" customFormat="1" ht="19.5" customHeight="1" thickBot="1" thickTop="1">
      <c r="A42" s="24">
        <f t="shared" si="3"/>
        <v>35</v>
      </c>
      <c r="B42" s="9" t="s">
        <v>129</v>
      </c>
      <c r="C42" s="10" t="s">
        <v>87</v>
      </c>
      <c r="D42" s="10" t="s">
        <v>130</v>
      </c>
      <c r="E42" s="10" t="s">
        <v>95</v>
      </c>
      <c r="F42" s="10">
        <v>3311</v>
      </c>
      <c r="G42" s="11">
        <f t="shared" si="4"/>
        <v>107</v>
      </c>
      <c r="H42" s="12"/>
      <c r="I42" s="11"/>
      <c r="J42" s="13"/>
      <c r="K42" s="14" t="s">
        <v>37</v>
      </c>
      <c r="L42" s="7">
        <f t="shared" si="5"/>
        <v>60</v>
      </c>
      <c r="M42" s="14">
        <v>20</v>
      </c>
      <c r="N42" s="7">
        <f t="shared" si="6"/>
        <v>20</v>
      </c>
      <c r="O42" s="14">
        <v>27</v>
      </c>
      <c r="P42" s="7">
        <f t="shared" si="7"/>
        <v>27</v>
      </c>
      <c r="Q42" s="14"/>
      <c r="R42" s="7"/>
    </row>
    <row r="43" spans="1:18" s="23" customFormat="1" ht="19.5" customHeight="1" thickBot="1" thickTop="1">
      <c r="A43" s="24">
        <f t="shared" si="3"/>
        <v>36</v>
      </c>
      <c r="B43" s="9" t="s">
        <v>34</v>
      </c>
      <c r="C43" s="10" t="s">
        <v>84</v>
      </c>
      <c r="D43" s="10" t="s">
        <v>79</v>
      </c>
      <c r="E43" s="10" t="s">
        <v>89</v>
      </c>
      <c r="F43" s="10">
        <v>3111</v>
      </c>
      <c r="G43" s="11">
        <f aca="true" t="shared" si="8" ref="G43:G66">L43+N43+P43+R42</f>
        <v>115</v>
      </c>
      <c r="H43" s="12"/>
      <c r="I43" s="11"/>
      <c r="J43" s="13"/>
      <c r="K43" s="14">
        <v>9</v>
      </c>
      <c r="L43" s="7">
        <f t="shared" si="5"/>
        <v>9</v>
      </c>
      <c r="M43" s="14">
        <v>50</v>
      </c>
      <c r="N43" s="7">
        <f t="shared" si="6"/>
        <v>50</v>
      </c>
      <c r="O43" s="14">
        <v>56</v>
      </c>
      <c r="P43" s="7">
        <f t="shared" si="7"/>
        <v>56</v>
      </c>
      <c r="Q43" s="14"/>
      <c r="R43" s="7"/>
    </row>
    <row r="44" spans="1:18" s="23" customFormat="1" ht="19.5" customHeight="1" thickBot="1" thickTop="1">
      <c r="A44" s="24">
        <f t="shared" si="3"/>
        <v>37</v>
      </c>
      <c r="B44" s="9" t="s">
        <v>26</v>
      </c>
      <c r="C44" s="10" t="s">
        <v>84</v>
      </c>
      <c r="D44" s="10" t="s">
        <v>27</v>
      </c>
      <c r="E44" s="10" t="s">
        <v>89</v>
      </c>
      <c r="F44" s="10">
        <v>3257</v>
      </c>
      <c r="G44" s="11">
        <f t="shared" si="8"/>
        <v>115</v>
      </c>
      <c r="H44" s="12"/>
      <c r="I44" s="11"/>
      <c r="J44" s="15"/>
      <c r="K44" s="14">
        <v>37</v>
      </c>
      <c r="L44" s="7">
        <f t="shared" si="5"/>
        <v>37</v>
      </c>
      <c r="M44" s="14">
        <v>48</v>
      </c>
      <c r="N44" s="7">
        <f t="shared" si="6"/>
        <v>48</v>
      </c>
      <c r="O44" s="14">
        <v>30</v>
      </c>
      <c r="P44" s="7">
        <f t="shared" si="7"/>
        <v>30</v>
      </c>
      <c r="Q44" s="14"/>
      <c r="R44" s="7"/>
    </row>
    <row r="45" spans="1:18" s="23" customFormat="1" ht="19.5" customHeight="1" thickBot="1" thickTop="1">
      <c r="A45" s="24">
        <f t="shared" si="3"/>
        <v>38</v>
      </c>
      <c r="B45" s="9" t="s">
        <v>150</v>
      </c>
      <c r="C45" s="10" t="s">
        <v>84</v>
      </c>
      <c r="D45" s="10" t="s">
        <v>79</v>
      </c>
      <c r="E45" s="10" t="s">
        <v>95</v>
      </c>
      <c r="F45" s="10">
        <v>3254</v>
      </c>
      <c r="G45" s="11">
        <f t="shared" si="8"/>
        <v>118</v>
      </c>
      <c r="H45" s="12"/>
      <c r="I45" s="11"/>
      <c r="J45" s="15"/>
      <c r="K45" s="14">
        <v>33</v>
      </c>
      <c r="L45" s="7">
        <f t="shared" si="5"/>
        <v>33</v>
      </c>
      <c r="M45" s="14">
        <v>38</v>
      </c>
      <c r="N45" s="7">
        <f t="shared" si="6"/>
        <v>38</v>
      </c>
      <c r="O45" s="14">
        <v>47</v>
      </c>
      <c r="P45" s="7">
        <f t="shared" si="7"/>
        <v>47</v>
      </c>
      <c r="Q45" s="14"/>
      <c r="R45" s="7"/>
    </row>
    <row r="46" spans="1:18" s="23" customFormat="1" ht="19.5" customHeight="1" thickBot="1" thickTop="1">
      <c r="A46" s="24">
        <f t="shared" si="3"/>
        <v>39</v>
      </c>
      <c r="B46" s="9" t="s">
        <v>149</v>
      </c>
      <c r="C46" s="10" t="s">
        <v>76</v>
      </c>
      <c r="D46" s="10" t="s">
        <v>79</v>
      </c>
      <c r="E46" s="10" t="s">
        <v>95</v>
      </c>
      <c r="F46" s="10">
        <v>2909</v>
      </c>
      <c r="G46" s="11">
        <f t="shared" si="8"/>
        <v>120</v>
      </c>
      <c r="H46" s="12"/>
      <c r="I46" s="11"/>
      <c r="J46" s="15"/>
      <c r="K46" s="14">
        <v>36</v>
      </c>
      <c r="L46" s="7">
        <f t="shared" si="5"/>
        <v>36</v>
      </c>
      <c r="M46" s="14">
        <v>46</v>
      </c>
      <c r="N46" s="7">
        <f t="shared" si="6"/>
        <v>46</v>
      </c>
      <c r="O46" s="14">
        <v>38</v>
      </c>
      <c r="P46" s="7">
        <f t="shared" si="7"/>
        <v>38</v>
      </c>
      <c r="Q46" s="14"/>
      <c r="R46" s="7"/>
    </row>
    <row r="47" spans="1:18" s="23" customFormat="1" ht="19.5" customHeight="1" thickBot="1" thickTop="1">
      <c r="A47" s="24">
        <f t="shared" si="3"/>
        <v>40</v>
      </c>
      <c r="B47" s="9" t="s">
        <v>81</v>
      </c>
      <c r="C47" s="10" t="s">
        <v>84</v>
      </c>
      <c r="D47" s="10" t="s">
        <v>82</v>
      </c>
      <c r="E47" s="10" t="s">
        <v>77</v>
      </c>
      <c r="F47" s="10">
        <v>3386</v>
      </c>
      <c r="G47" s="11">
        <f t="shared" si="8"/>
        <v>123</v>
      </c>
      <c r="H47" s="12"/>
      <c r="I47" s="11"/>
      <c r="J47" s="15"/>
      <c r="K47" s="14">
        <v>29</v>
      </c>
      <c r="L47" s="7">
        <f t="shared" si="5"/>
        <v>29</v>
      </c>
      <c r="M47" s="14">
        <v>45</v>
      </c>
      <c r="N47" s="7">
        <f t="shared" si="6"/>
        <v>45</v>
      </c>
      <c r="O47" s="14">
        <v>49</v>
      </c>
      <c r="P47" s="7">
        <f t="shared" si="7"/>
        <v>49</v>
      </c>
      <c r="Q47" s="14"/>
      <c r="R47" s="7"/>
    </row>
    <row r="48" spans="1:18" s="23" customFormat="1" ht="19.5" customHeight="1" thickBot="1" thickTop="1">
      <c r="A48" s="24">
        <f t="shared" si="3"/>
        <v>41</v>
      </c>
      <c r="B48" s="9" t="s">
        <v>161</v>
      </c>
      <c r="C48" s="10" t="s">
        <v>124</v>
      </c>
      <c r="D48" s="10" t="s">
        <v>162</v>
      </c>
      <c r="E48" s="10" t="s">
        <v>92</v>
      </c>
      <c r="F48" s="10">
        <v>2762</v>
      </c>
      <c r="G48" s="11">
        <f t="shared" si="8"/>
        <v>123</v>
      </c>
      <c r="H48" s="12"/>
      <c r="I48" s="11"/>
      <c r="J48" s="15"/>
      <c r="K48" s="14">
        <v>32</v>
      </c>
      <c r="L48" s="7">
        <f t="shared" si="5"/>
        <v>32</v>
      </c>
      <c r="M48" s="14">
        <v>41</v>
      </c>
      <c r="N48" s="7">
        <f t="shared" si="6"/>
        <v>41</v>
      </c>
      <c r="O48" s="14">
        <v>50</v>
      </c>
      <c r="P48" s="7">
        <f t="shared" si="7"/>
        <v>50</v>
      </c>
      <c r="Q48" s="14"/>
      <c r="R48" s="7"/>
    </row>
    <row r="49" spans="1:18" s="23" customFormat="1" ht="19.5" customHeight="1" thickBot="1" thickTop="1">
      <c r="A49" s="24">
        <f t="shared" si="3"/>
        <v>42</v>
      </c>
      <c r="B49" s="9" t="s">
        <v>156</v>
      </c>
      <c r="C49" s="10" t="s">
        <v>76</v>
      </c>
      <c r="D49" s="10" t="s">
        <v>39</v>
      </c>
      <c r="E49" s="10" t="s">
        <v>92</v>
      </c>
      <c r="F49" s="10">
        <v>3159</v>
      </c>
      <c r="G49" s="11">
        <f t="shared" si="8"/>
        <v>123</v>
      </c>
      <c r="H49" s="12"/>
      <c r="I49" s="14"/>
      <c r="J49" s="15"/>
      <c r="K49" s="14">
        <v>34</v>
      </c>
      <c r="L49" s="7">
        <f t="shared" si="5"/>
        <v>34</v>
      </c>
      <c r="M49" s="14">
        <v>44</v>
      </c>
      <c r="N49" s="7">
        <f t="shared" si="6"/>
        <v>44</v>
      </c>
      <c r="O49" s="14">
        <v>45</v>
      </c>
      <c r="P49" s="7">
        <f t="shared" si="7"/>
        <v>45</v>
      </c>
      <c r="Q49" s="14"/>
      <c r="R49" s="7"/>
    </row>
    <row r="50" spans="1:18" s="23" customFormat="1" ht="19.5" customHeight="1" thickBot="1" thickTop="1">
      <c r="A50" s="24">
        <f t="shared" si="3"/>
        <v>43</v>
      </c>
      <c r="B50" s="9" t="s">
        <v>140</v>
      </c>
      <c r="C50" s="10" t="s">
        <v>124</v>
      </c>
      <c r="D50" s="10" t="s">
        <v>141</v>
      </c>
      <c r="E50" s="10" t="s">
        <v>95</v>
      </c>
      <c r="F50" s="10">
        <v>3283</v>
      </c>
      <c r="G50" s="11">
        <f t="shared" si="8"/>
        <v>123</v>
      </c>
      <c r="H50" s="12"/>
      <c r="I50" s="11"/>
      <c r="J50" s="15"/>
      <c r="K50" s="14">
        <v>40</v>
      </c>
      <c r="L50" s="7">
        <f t="shared" si="5"/>
        <v>40</v>
      </c>
      <c r="M50" s="14">
        <v>43</v>
      </c>
      <c r="N50" s="7">
        <f t="shared" si="6"/>
        <v>43</v>
      </c>
      <c r="O50" s="14">
        <v>40</v>
      </c>
      <c r="P50" s="7">
        <f t="shared" si="7"/>
        <v>40</v>
      </c>
      <c r="Q50" s="14"/>
      <c r="R50" s="7"/>
    </row>
    <row r="51" spans="1:18" s="23" customFormat="1" ht="19.5" customHeight="1" thickBot="1" thickTop="1">
      <c r="A51" s="24">
        <f t="shared" si="3"/>
        <v>44</v>
      </c>
      <c r="B51" s="9" t="s">
        <v>47</v>
      </c>
      <c r="C51" s="10" t="s">
        <v>76</v>
      </c>
      <c r="D51" s="10" t="s">
        <v>146</v>
      </c>
      <c r="E51" s="10" t="s">
        <v>89</v>
      </c>
      <c r="F51" s="10">
        <v>3483</v>
      </c>
      <c r="G51" s="11">
        <f t="shared" si="8"/>
        <v>127</v>
      </c>
      <c r="H51" s="12"/>
      <c r="I51" s="11"/>
      <c r="J51" s="13"/>
      <c r="K51" s="14" t="s">
        <v>37</v>
      </c>
      <c r="L51" s="7">
        <f t="shared" si="5"/>
        <v>60</v>
      </c>
      <c r="M51" s="14">
        <v>32</v>
      </c>
      <c r="N51" s="7">
        <f t="shared" si="6"/>
        <v>32</v>
      </c>
      <c r="O51" s="14">
        <v>35</v>
      </c>
      <c r="P51" s="7">
        <f t="shared" si="7"/>
        <v>35</v>
      </c>
      <c r="Q51" s="14"/>
      <c r="R51" s="7"/>
    </row>
    <row r="52" spans="1:18" s="23" customFormat="1" ht="19.5" customHeight="1" thickBot="1" thickTop="1">
      <c r="A52" s="24">
        <f t="shared" si="3"/>
        <v>45</v>
      </c>
      <c r="B52" s="23" t="s">
        <v>80</v>
      </c>
      <c r="C52" s="10" t="s">
        <v>76</v>
      </c>
      <c r="D52" s="10" t="s">
        <v>79</v>
      </c>
      <c r="E52" s="10" t="s">
        <v>77</v>
      </c>
      <c r="F52" s="10">
        <v>3086</v>
      </c>
      <c r="G52" s="11">
        <f t="shared" si="8"/>
        <v>128</v>
      </c>
      <c r="H52" s="12"/>
      <c r="I52" s="14"/>
      <c r="J52" s="15"/>
      <c r="K52" s="14" t="s">
        <v>37</v>
      </c>
      <c r="L52" s="7">
        <f t="shared" si="5"/>
        <v>60</v>
      </c>
      <c r="M52" s="14">
        <v>39</v>
      </c>
      <c r="N52" s="7">
        <f t="shared" si="6"/>
        <v>39</v>
      </c>
      <c r="O52" s="14">
        <v>29</v>
      </c>
      <c r="P52" s="7">
        <f t="shared" si="7"/>
        <v>29</v>
      </c>
      <c r="Q52" s="14"/>
      <c r="R52" s="7"/>
    </row>
    <row r="53" spans="1:18" s="23" customFormat="1" ht="19.5" customHeight="1" thickBot="1" thickTop="1">
      <c r="A53" s="24">
        <f t="shared" si="3"/>
        <v>46</v>
      </c>
      <c r="B53" s="9" t="s">
        <v>111</v>
      </c>
      <c r="C53" s="10" t="s">
        <v>87</v>
      </c>
      <c r="D53" s="10" t="s">
        <v>112</v>
      </c>
      <c r="E53" s="10" t="s">
        <v>89</v>
      </c>
      <c r="F53" s="10">
        <v>3272</v>
      </c>
      <c r="G53" s="11">
        <f t="shared" si="8"/>
        <v>129</v>
      </c>
      <c r="H53" s="12"/>
      <c r="I53" s="11"/>
      <c r="J53" s="15"/>
      <c r="K53" s="14" t="s">
        <v>37</v>
      </c>
      <c r="L53" s="7">
        <f t="shared" si="5"/>
        <v>60</v>
      </c>
      <c r="M53" s="14">
        <v>9</v>
      </c>
      <c r="N53" s="7">
        <f t="shared" si="6"/>
        <v>9</v>
      </c>
      <c r="O53" s="14" t="s">
        <v>55</v>
      </c>
      <c r="P53" s="7">
        <f t="shared" si="7"/>
        <v>60</v>
      </c>
      <c r="Q53" s="14"/>
      <c r="R53" s="7"/>
    </row>
    <row r="54" spans="1:18" s="23" customFormat="1" ht="19.5" customHeight="1" thickBot="1" thickTop="1">
      <c r="A54" s="24">
        <f t="shared" si="3"/>
        <v>47</v>
      </c>
      <c r="B54" s="23" t="s">
        <v>159</v>
      </c>
      <c r="C54" s="10" t="s">
        <v>104</v>
      </c>
      <c r="D54" s="10" t="s">
        <v>79</v>
      </c>
      <c r="E54" s="10" t="s">
        <v>92</v>
      </c>
      <c r="F54" s="10">
        <v>3153</v>
      </c>
      <c r="G54" s="11">
        <f t="shared" si="8"/>
        <v>130</v>
      </c>
      <c r="H54" s="12"/>
      <c r="I54" s="11"/>
      <c r="J54" s="13"/>
      <c r="K54" s="14">
        <v>31</v>
      </c>
      <c r="L54" s="7">
        <f t="shared" si="5"/>
        <v>31</v>
      </c>
      <c r="M54" s="14">
        <v>51</v>
      </c>
      <c r="N54" s="7">
        <f t="shared" si="6"/>
        <v>51</v>
      </c>
      <c r="O54" s="14">
        <v>48</v>
      </c>
      <c r="P54" s="7">
        <f t="shared" si="7"/>
        <v>48</v>
      </c>
      <c r="Q54" s="14"/>
      <c r="R54" s="7"/>
    </row>
    <row r="55" spans="1:18" s="23" customFormat="1" ht="19.5" customHeight="1" thickBot="1" thickTop="1">
      <c r="A55" s="24">
        <f t="shared" si="3"/>
        <v>48</v>
      </c>
      <c r="B55" s="9" t="s">
        <v>40</v>
      </c>
      <c r="C55" s="10" t="s">
        <v>84</v>
      </c>
      <c r="D55" s="10" t="s">
        <v>79</v>
      </c>
      <c r="E55" s="10" t="s">
        <v>89</v>
      </c>
      <c r="F55" s="10">
        <v>3392</v>
      </c>
      <c r="G55" s="11">
        <f t="shared" si="8"/>
        <v>130</v>
      </c>
      <c r="H55" s="12"/>
      <c r="I55" s="11"/>
      <c r="J55" s="13"/>
      <c r="K55" s="14">
        <v>39</v>
      </c>
      <c r="L55" s="7">
        <f t="shared" si="5"/>
        <v>39</v>
      </c>
      <c r="M55" s="14">
        <v>49</v>
      </c>
      <c r="N55" s="7">
        <f t="shared" si="6"/>
        <v>49</v>
      </c>
      <c r="O55" s="14">
        <v>42</v>
      </c>
      <c r="P55" s="7">
        <f t="shared" si="7"/>
        <v>42</v>
      </c>
      <c r="Q55" s="14"/>
      <c r="R55" s="7"/>
    </row>
    <row r="56" spans="1:18" s="23" customFormat="1" ht="19.5" customHeight="1" thickBot="1" thickTop="1">
      <c r="A56" s="24">
        <f t="shared" si="3"/>
        <v>49</v>
      </c>
      <c r="B56" s="9" t="s">
        <v>148</v>
      </c>
      <c r="C56" s="10" t="s">
        <v>76</v>
      </c>
      <c r="D56" s="10" t="s">
        <v>79</v>
      </c>
      <c r="E56" s="10" t="s">
        <v>89</v>
      </c>
      <c r="F56" s="10">
        <v>3068</v>
      </c>
      <c r="G56" s="11">
        <f t="shared" si="8"/>
        <v>131</v>
      </c>
      <c r="H56" s="12"/>
      <c r="I56" s="14"/>
      <c r="J56" s="15"/>
      <c r="K56" s="14">
        <v>26</v>
      </c>
      <c r="L56" s="7">
        <f t="shared" si="5"/>
        <v>26</v>
      </c>
      <c r="M56" s="14">
        <v>54</v>
      </c>
      <c r="N56" s="7">
        <f t="shared" si="6"/>
        <v>54</v>
      </c>
      <c r="O56" s="14">
        <v>51</v>
      </c>
      <c r="P56" s="7">
        <f t="shared" si="7"/>
        <v>51</v>
      </c>
      <c r="Q56" s="14"/>
      <c r="R56" s="7"/>
    </row>
    <row r="57" spans="1:18" s="23" customFormat="1" ht="19.5" customHeight="1" thickBot="1" thickTop="1">
      <c r="A57" s="24">
        <f t="shared" si="3"/>
        <v>50</v>
      </c>
      <c r="B57" s="9" t="s">
        <v>42</v>
      </c>
      <c r="C57" s="10" t="s">
        <v>87</v>
      </c>
      <c r="D57" s="10" t="s">
        <v>6</v>
      </c>
      <c r="E57" s="10" t="s">
        <v>90</v>
      </c>
      <c r="F57" s="10">
        <v>2830</v>
      </c>
      <c r="G57" s="11">
        <f t="shared" si="8"/>
        <v>133</v>
      </c>
      <c r="H57" s="12"/>
      <c r="I57" s="11"/>
      <c r="J57" s="13"/>
      <c r="K57" s="14">
        <v>42</v>
      </c>
      <c r="L57" s="7">
        <f t="shared" si="5"/>
        <v>42</v>
      </c>
      <c r="M57" s="14">
        <v>47</v>
      </c>
      <c r="N57" s="7">
        <f t="shared" si="6"/>
        <v>47</v>
      </c>
      <c r="O57" s="14">
        <v>44</v>
      </c>
      <c r="P57" s="7">
        <f t="shared" si="7"/>
        <v>44</v>
      </c>
      <c r="Q57" s="14"/>
      <c r="R57" s="7"/>
    </row>
    <row r="58" spans="1:18" s="23" customFormat="1" ht="19.5" customHeight="1" thickBot="1" thickTop="1">
      <c r="A58" s="24">
        <f t="shared" si="3"/>
        <v>51</v>
      </c>
      <c r="B58" s="9" t="s">
        <v>160</v>
      </c>
      <c r="C58" s="10" t="s">
        <v>87</v>
      </c>
      <c r="D58" s="10" t="s">
        <v>88</v>
      </c>
      <c r="E58" s="10" t="s">
        <v>92</v>
      </c>
      <c r="F58" s="10">
        <v>3116</v>
      </c>
      <c r="G58" s="11">
        <f t="shared" si="8"/>
        <v>137</v>
      </c>
      <c r="H58" s="12"/>
      <c r="I58" s="11"/>
      <c r="J58" s="15"/>
      <c r="K58" s="14">
        <v>38</v>
      </c>
      <c r="L58" s="7">
        <f t="shared" si="5"/>
        <v>38</v>
      </c>
      <c r="M58" s="14" t="s">
        <v>54</v>
      </c>
      <c r="N58" s="7">
        <f t="shared" si="6"/>
        <v>60</v>
      </c>
      <c r="O58" s="14">
        <v>39</v>
      </c>
      <c r="P58" s="7">
        <f t="shared" si="7"/>
        <v>39</v>
      </c>
      <c r="Q58" s="14"/>
      <c r="R58" s="7"/>
    </row>
    <row r="59" spans="1:18" s="23" customFormat="1" ht="19.5" customHeight="1" thickBot="1" thickTop="1">
      <c r="A59" s="24">
        <f t="shared" si="3"/>
        <v>52</v>
      </c>
      <c r="B59" s="9" t="s">
        <v>157</v>
      </c>
      <c r="C59" s="10" t="s">
        <v>101</v>
      </c>
      <c r="D59" s="10" t="s">
        <v>158</v>
      </c>
      <c r="E59" s="10" t="s">
        <v>92</v>
      </c>
      <c r="F59" s="10">
        <v>1694</v>
      </c>
      <c r="G59" s="11">
        <f t="shared" si="8"/>
        <v>138</v>
      </c>
      <c r="H59" s="12"/>
      <c r="I59" s="11"/>
      <c r="J59" s="15"/>
      <c r="K59" s="14">
        <v>30</v>
      </c>
      <c r="L59" s="7">
        <f t="shared" si="5"/>
        <v>30</v>
      </c>
      <c r="M59" s="14">
        <v>55</v>
      </c>
      <c r="N59" s="7">
        <f t="shared" si="6"/>
        <v>55</v>
      </c>
      <c r="O59" s="14">
        <v>53</v>
      </c>
      <c r="P59" s="7">
        <f t="shared" si="7"/>
        <v>53</v>
      </c>
      <c r="Q59" s="14"/>
      <c r="R59" s="7"/>
    </row>
    <row r="60" spans="1:18" s="23" customFormat="1" ht="19.5" customHeight="1" thickBot="1" thickTop="1">
      <c r="A60" s="24">
        <f t="shared" si="3"/>
        <v>53</v>
      </c>
      <c r="B60" s="9" t="s">
        <v>125</v>
      </c>
      <c r="C60" s="10" t="s">
        <v>84</v>
      </c>
      <c r="D60" s="10" t="s">
        <v>126</v>
      </c>
      <c r="E60" s="10" t="s">
        <v>95</v>
      </c>
      <c r="F60" s="10">
        <v>3314</v>
      </c>
      <c r="G60" s="11">
        <f t="shared" si="8"/>
        <v>138</v>
      </c>
      <c r="H60" s="12"/>
      <c r="I60" s="11"/>
      <c r="J60" s="13"/>
      <c r="K60" s="14" t="s">
        <v>37</v>
      </c>
      <c r="L60" s="7">
        <f t="shared" si="5"/>
        <v>60</v>
      </c>
      <c r="M60" s="14">
        <v>23</v>
      </c>
      <c r="N60" s="7">
        <f t="shared" si="6"/>
        <v>23</v>
      </c>
      <c r="O60" s="14">
        <v>55</v>
      </c>
      <c r="P60" s="7">
        <f t="shared" si="7"/>
        <v>55</v>
      </c>
      <c r="Q60" s="14"/>
      <c r="R60" s="7"/>
    </row>
    <row r="61" spans="1:18" s="23" customFormat="1" ht="19.5" customHeight="1" thickBot="1" thickTop="1">
      <c r="A61" s="24">
        <f t="shared" si="3"/>
        <v>54</v>
      </c>
      <c r="B61" s="23" t="s">
        <v>28</v>
      </c>
      <c r="C61" s="10" t="s">
        <v>76</v>
      </c>
      <c r="D61" s="10" t="s">
        <v>29</v>
      </c>
      <c r="E61" s="10" t="s">
        <v>89</v>
      </c>
      <c r="F61" s="10">
        <v>3069</v>
      </c>
      <c r="G61" s="11">
        <f t="shared" si="8"/>
        <v>139</v>
      </c>
      <c r="H61" s="12"/>
      <c r="I61" s="11"/>
      <c r="J61" s="15"/>
      <c r="K61" s="14">
        <v>41</v>
      </c>
      <c r="L61" s="7">
        <f t="shared" si="5"/>
        <v>41</v>
      </c>
      <c r="M61" s="14">
        <v>57</v>
      </c>
      <c r="N61" s="7">
        <f t="shared" si="6"/>
        <v>57</v>
      </c>
      <c r="O61" s="14">
        <v>41</v>
      </c>
      <c r="P61" s="7">
        <f t="shared" si="7"/>
        <v>41</v>
      </c>
      <c r="Q61" s="14"/>
      <c r="R61" s="7"/>
    </row>
    <row r="62" spans="1:18" s="23" customFormat="1" ht="19.5" customHeight="1" thickBot="1" thickTop="1">
      <c r="A62" s="24">
        <f t="shared" si="3"/>
        <v>55</v>
      </c>
      <c r="B62" s="9" t="s">
        <v>127</v>
      </c>
      <c r="C62" s="10" t="s">
        <v>87</v>
      </c>
      <c r="D62" s="15" t="s">
        <v>128</v>
      </c>
      <c r="E62" s="10" t="s">
        <v>95</v>
      </c>
      <c r="F62" s="10">
        <v>3016</v>
      </c>
      <c r="G62" s="11">
        <f t="shared" si="8"/>
        <v>155</v>
      </c>
      <c r="H62" s="12"/>
      <c r="I62" s="11"/>
      <c r="J62" s="13"/>
      <c r="K62" s="14" t="s">
        <v>37</v>
      </c>
      <c r="L62" s="7">
        <f t="shared" si="5"/>
        <v>60</v>
      </c>
      <c r="M62" s="14">
        <v>52</v>
      </c>
      <c r="N62" s="7">
        <f t="shared" si="6"/>
        <v>52</v>
      </c>
      <c r="O62" s="14">
        <v>43</v>
      </c>
      <c r="P62" s="7">
        <f t="shared" si="7"/>
        <v>43</v>
      </c>
      <c r="Q62" s="14"/>
      <c r="R62" s="7"/>
    </row>
    <row r="63" spans="1:18" s="23" customFormat="1" ht="19.5" customHeight="1" thickBot="1" thickTop="1">
      <c r="A63" s="24">
        <f t="shared" si="3"/>
        <v>56</v>
      </c>
      <c r="B63" s="9" t="s">
        <v>78</v>
      </c>
      <c r="C63" s="10" t="s">
        <v>76</v>
      </c>
      <c r="D63" s="10" t="s">
        <v>79</v>
      </c>
      <c r="E63" s="10" t="s">
        <v>77</v>
      </c>
      <c r="F63" s="10">
        <v>3251</v>
      </c>
      <c r="G63" s="11">
        <f t="shared" si="8"/>
        <v>156</v>
      </c>
      <c r="H63" s="12"/>
      <c r="I63" s="11"/>
      <c r="J63" s="13"/>
      <c r="K63" s="14" t="s">
        <v>37</v>
      </c>
      <c r="L63" s="7">
        <f t="shared" si="5"/>
        <v>60</v>
      </c>
      <c r="M63" s="14">
        <v>42</v>
      </c>
      <c r="N63" s="7">
        <f t="shared" si="6"/>
        <v>42</v>
      </c>
      <c r="O63" s="14">
        <v>54</v>
      </c>
      <c r="P63" s="7">
        <f t="shared" si="7"/>
        <v>54</v>
      </c>
      <c r="Q63" s="14"/>
      <c r="R63" s="7"/>
    </row>
    <row r="64" spans="1:18" s="23" customFormat="1" ht="19.5" customHeight="1" thickBot="1" thickTop="1">
      <c r="A64" s="24">
        <f t="shared" si="3"/>
        <v>57</v>
      </c>
      <c r="B64" s="9" t="s">
        <v>135</v>
      </c>
      <c r="C64" s="10" t="s">
        <v>101</v>
      </c>
      <c r="D64" s="10" t="s">
        <v>31</v>
      </c>
      <c r="E64" s="10" t="s">
        <v>89</v>
      </c>
      <c r="F64" s="10">
        <v>3359</v>
      </c>
      <c r="G64" s="11">
        <f t="shared" si="8"/>
        <v>162</v>
      </c>
      <c r="H64" s="12"/>
      <c r="I64" s="11"/>
      <c r="J64" s="15"/>
      <c r="K64" s="14" t="s">
        <v>37</v>
      </c>
      <c r="L64" s="7">
        <f t="shared" si="5"/>
        <v>60</v>
      </c>
      <c r="M64" s="14">
        <v>56</v>
      </c>
      <c r="N64" s="7">
        <f t="shared" si="6"/>
        <v>56</v>
      </c>
      <c r="O64" s="14">
        <v>46</v>
      </c>
      <c r="P64" s="7">
        <f t="shared" si="7"/>
        <v>46</v>
      </c>
      <c r="Q64" s="14"/>
      <c r="R64" s="7"/>
    </row>
    <row r="65" spans="1:18" s="23" customFormat="1" ht="14.25" thickBot="1" thickTop="1">
      <c r="A65" s="24">
        <f t="shared" si="3"/>
        <v>58</v>
      </c>
      <c r="B65" s="9" t="s">
        <v>142</v>
      </c>
      <c r="C65" s="10" t="s">
        <v>84</v>
      </c>
      <c r="D65" s="10" t="s">
        <v>155</v>
      </c>
      <c r="E65" s="10" t="s">
        <v>92</v>
      </c>
      <c r="F65" s="10">
        <v>2597</v>
      </c>
      <c r="G65" s="11">
        <f t="shared" si="8"/>
        <v>165</v>
      </c>
      <c r="H65" s="12"/>
      <c r="I65" s="11"/>
      <c r="J65" s="15"/>
      <c r="K65" s="14" t="s">
        <v>37</v>
      </c>
      <c r="L65" s="7">
        <f t="shared" si="5"/>
        <v>60</v>
      </c>
      <c r="M65" s="14">
        <v>53</v>
      </c>
      <c r="N65" s="7">
        <f t="shared" si="6"/>
        <v>53</v>
      </c>
      <c r="O65" s="14">
        <v>52</v>
      </c>
      <c r="P65" s="7">
        <f t="shared" si="7"/>
        <v>52</v>
      </c>
      <c r="Q65" s="14"/>
      <c r="R65" s="7"/>
    </row>
    <row r="66" spans="1:16" s="23" customFormat="1" ht="14.25" thickBot="1" thickTop="1">
      <c r="A66" s="24">
        <f t="shared" si="3"/>
        <v>59</v>
      </c>
      <c r="B66" s="9" t="s">
        <v>137</v>
      </c>
      <c r="C66" s="10" t="s">
        <v>84</v>
      </c>
      <c r="D66" s="10" t="s">
        <v>138</v>
      </c>
      <c r="E66" s="10" t="s">
        <v>95</v>
      </c>
      <c r="F66" s="10">
        <v>2952</v>
      </c>
      <c r="G66" s="11">
        <f t="shared" si="8"/>
        <v>180</v>
      </c>
      <c r="H66" s="12"/>
      <c r="I66" s="11"/>
      <c r="J66" s="15"/>
      <c r="K66" s="14" t="s">
        <v>37</v>
      </c>
      <c r="L66" s="7">
        <f t="shared" si="5"/>
        <v>60</v>
      </c>
      <c r="M66" s="14" t="s">
        <v>54</v>
      </c>
      <c r="N66" s="7">
        <f t="shared" si="6"/>
        <v>60</v>
      </c>
      <c r="O66" s="14" t="s">
        <v>54</v>
      </c>
      <c r="P66" s="7">
        <f t="shared" si="7"/>
        <v>60</v>
      </c>
    </row>
    <row r="67" s="23" customFormat="1" ht="13.5" thickTop="1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  <row r="174" s="23" customFormat="1" ht="12.75"/>
    <row r="175" s="23" customFormat="1" ht="12.75"/>
    <row r="176" s="23" customFormat="1" ht="12.75"/>
    <row r="177" s="23" customFormat="1" ht="12.75"/>
    <row r="178" s="23" customFormat="1" ht="12.75"/>
    <row r="179" s="23" customFormat="1" ht="12.75"/>
    <row r="180" s="23" customFormat="1" ht="12.75"/>
    <row r="181" s="23" customFormat="1" ht="12.75"/>
    <row r="182" s="23" customFormat="1" ht="12.75"/>
    <row r="183" s="23" customFormat="1" ht="12.75"/>
    <row r="184" s="23" customFormat="1" ht="12.75"/>
    <row r="185" s="23" customFormat="1" ht="12.75"/>
    <row r="186" s="23" customFormat="1" ht="12.75"/>
    <row r="187" s="23" customFormat="1" ht="12.75"/>
    <row r="188" s="23" customFormat="1" ht="12.75"/>
    <row r="189" s="23" customFormat="1" ht="12.75"/>
    <row r="190" s="23" customFormat="1" ht="12.75"/>
    <row r="191" s="23" customFormat="1" ht="12.75"/>
    <row r="192" s="23" customFormat="1" ht="12.75"/>
    <row r="193" s="23" customFormat="1" ht="12.75"/>
    <row r="194" s="23" customFormat="1" ht="12.75"/>
    <row r="195" s="23" customFormat="1" ht="12.75"/>
    <row r="196" s="23" customFormat="1" ht="12.75"/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  <row r="228" s="23" customFormat="1" ht="12.75"/>
    <row r="229" s="23" customFormat="1" ht="12.75"/>
    <row r="230" s="23" customFormat="1" ht="12.75"/>
    <row r="231" s="23" customFormat="1" ht="12.75"/>
    <row r="232" s="23" customFormat="1" ht="12.75"/>
    <row r="233" s="23" customFormat="1" ht="12.75"/>
    <row r="234" s="23" customFormat="1" ht="12.75"/>
    <row r="235" s="23" customFormat="1" ht="12.75"/>
    <row r="236" s="23" customFormat="1" ht="12.75"/>
    <row r="237" s="23" customFormat="1" ht="12.75"/>
    <row r="238" s="23" customFormat="1" ht="12.75"/>
    <row r="239" s="23" customFormat="1" ht="12.75"/>
    <row r="240" s="23" customFormat="1" ht="12.75"/>
    <row r="241" s="23" customFormat="1" ht="12.75"/>
    <row r="242" s="23" customFormat="1" ht="12.75"/>
    <row r="243" s="23" customFormat="1" ht="12.75"/>
    <row r="244" s="23" customFormat="1" ht="12.75"/>
    <row r="245" s="23" customFormat="1" ht="12.75"/>
    <row r="246" s="23" customFormat="1" ht="12.75"/>
    <row r="247" s="23" customFormat="1" ht="12.75"/>
    <row r="248" s="23" customFormat="1" ht="12.75"/>
    <row r="249" s="23" customFormat="1" ht="12.75"/>
    <row r="250" s="23" customFormat="1" ht="12.75"/>
    <row r="251" s="23" customFormat="1" ht="12.75"/>
    <row r="252" s="23" customFormat="1" ht="12.75"/>
    <row r="253" s="23" customFormat="1" ht="12.75"/>
    <row r="254" s="23" customFormat="1" ht="12.75"/>
    <row r="255" s="23" customFormat="1" ht="12.75"/>
    <row r="256" s="23" customFormat="1" ht="12.75"/>
    <row r="257" s="23" customFormat="1" ht="12.75"/>
    <row r="258" s="23" customFormat="1" ht="12.75"/>
    <row r="259" s="23" customFormat="1" ht="12.75"/>
    <row r="260" s="23" customFormat="1" ht="12.75"/>
    <row r="261" s="23" customFormat="1" ht="12.75"/>
    <row r="262" s="23" customFormat="1" ht="12.75"/>
    <row r="263" s="23" customFormat="1" ht="12.75"/>
    <row r="264" s="23" customFormat="1" ht="12.75"/>
    <row r="265" s="23" customFormat="1" ht="12.75"/>
    <row r="266" s="23" customFormat="1" ht="12.75"/>
    <row r="267" s="23" customFormat="1" ht="12.75"/>
    <row r="268" s="23" customFormat="1" ht="12.75"/>
    <row r="269" s="23" customFormat="1" ht="12.75"/>
    <row r="270" s="23" customFormat="1" ht="12.75"/>
    <row r="271" s="23" customFormat="1" ht="12.75"/>
    <row r="272" s="23" customFormat="1" ht="12.75"/>
    <row r="273" s="23" customFormat="1" ht="12.75"/>
    <row r="274" s="23" customFormat="1" ht="12.75"/>
    <row r="275" s="23" customFormat="1" ht="12.75"/>
    <row r="276" s="23" customFormat="1" ht="12.75"/>
    <row r="277" s="23" customFormat="1" ht="12.75"/>
    <row r="278" s="23" customFormat="1" ht="12.75"/>
    <row r="279" s="23" customFormat="1" ht="12.75"/>
    <row r="280" s="23" customFormat="1" ht="12.75"/>
    <row r="281" s="23" customFormat="1" ht="12.75"/>
    <row r="282" s="23" customFormat="1" ht="12.75"/>
    <row r="283" s="23" customFormat="1" ht="12.75"/>
    <row r="284" s="23" customFormat="1" ht="12.75"/>
    <row r="285" s="23" customFormat="1" ht="12.75"/>
    <row r="286" s="23" customFormat="1" ht="12.75"/>
    <row r="287" s="23" customFormat="1" ht="12.75"/>
    <row r="288" s="23" customFormat="1" ht="12.75"/>
    <row r="289" s="23" customFormat="1" ht="12.75"/>
    <row r="290" s="23" customFormat="1" ht="12.75"/>
    <row r="291" s="23" customFormat="1" ht="12.75"/>
    <row r="292" s="23" customFormat="1" ht="12.75"/>
    <row r="293" s="23" customFormat="1" ht="12.75"/>
    <row r="294" s="23" customFormat="1" ht="12.75"/>
    <row r="295" s="23" customFormat="1" ht="12.75"/>
    <row r="296" s="23" customFormat="1" ht="12.75"/>
    <row r="297" s="23" customFormat="1" ht="12.75"/>
    <row r="298" s="23" customFormat="1" ht="12.75"/>
    <row r="299" s="23" customFormat="1" ht="12.75"/>
    <row r="300" s="23" customFormat="1" ht="12.75"/>
    <row r="301" s="23" customFormat="1" ht="12.75"/>
    <row r="302" s="23" customFormat="1" ht="12.75"/>
    <row r="303" s="23" customFormat="1" ht="12.75"/>
    <row r="304" s="23" customFormat="1" ht="12.75"/>
    <row r="305" s="23" customFormat="1" ht="12.75"/>
    <row r="306" s="23" customFormat="1" ht="12.75"/>
    <row r="307" s="23" customFormat="1" ht="12.75"/>
    <row r="308" s="23" customFormat="1" ht="12.75"/>
    <row r="309" s="23" customFormat="1" ht="12.75"/>
    <row r="310" s="23" customFormat="1" ht="12.75"/>
    <row r="311" s="23" customFormat="1" ht="12.75"/>
    <row r="312" s="23" customFormat="1" ht="12.75"/>
    <row r="313" s="23" customFormat="1" ht="12.75"/>
    <row r="314" s="23" customFormat="1" ht="12.75"/>
    <row r="315" s="23" customFormat="1" ht="12.75"/>
    <row r="316" s="23" customFormat="1" ht="12.75"/>
    <row r="317" s="23" customFormat="1" ht="12.75"/>
    <row r="318" s="23" customFormat="1" ht="12.75"/>
    <row r="319" s="23" customFormat="1" ht="12.75"/>
    <row r="320" s="23" customFormat="1" ht="12.75"/>
    <row r="321" s="23" customFormat="1" ht="12.75"/>
    <row r="322" s="23" customFormat="1" ht="12.75"/>
    <row r="323" s="23" customFormat="1" ht="12.75"/>
    <row r="324" s="23" customFormat="1" ht="12.75"/>
    <row r="325" s="23" customFormat="1" ht="12.75"/>
    <row r="326" s="23" customFormat="1" ht="12.75"/>
    <row r="327" s="23" customFormat="1" ht="12.75"/>
    <row r="328" s="23" customFormat="1" ht="12.75"/>
    <row r="329" s="23" customFormat="1" ht="12.75"/>
    <row r="330" s="23" customFormat="1" ht="12.75"/>
    <row r="331" s="23" customFormat="1" ht="12.75"/>
    <row r="332" s="23" customFormat="1" ht="12.75"/>
    <row r="333" s="23" customFormat="1" ht="12.75"/>
    <row r="334" s="23" customFormat="1" ht="12.75"/>
    <row r="335" s="23" customFormat="1" ht="12.75"/>
    <row r="336" s="23" customFormat="1" ht="12.75"/>
    <row r="337" s="23" customFormat="1" ht="12.75"/>
    <row r="338" s="23" customFormat="1" ht="12.75"/>
    <row r="339" s="23" customFormat="1" ht="12.75"/>
    <row r="340" s="23" customFormat="1" ht="12.75"/>
    <row r="341" s="23" customFormat="1" ht="12.75"/>
    <row r="342" s="23" customFormat="1" ht="12.75"/>
    <row r="343" s="23" customFormat="1" ht="12.75"/>
    <row r="344" s="23" customFormat="1" ht="12.75"/>
    <row r="345" s="23" customFormat="1" ht="12.75"/>
    <row r="346" s="23" customFormat="1" ht="12.75"/>
    <row r="347" s="23" customFormat="1" ht="12.75"/>
    <row r="348" s="23" customFormat="1" ht="12.75"/>
    <row r="349" s="23" customFormat="1" ht="12.75"/>
    <row r="350" s="23" customFormat="1" ht="12.75"/>
    <row r="351" s="23" customFormat="1" ht="12.75"/>
    <row r="352" s="23" customFormat="1" ht="12.75"/>
    <row r="353" s="23" customFormat="1" ht="12.75"/>
    <row r="354" s="23" customFormat="1" ht="12.75"/>
    <row r="355" s="23" customFormat="1" ht="12.75"/>
    <row r="356" s="23" customFormat="1" ht="12.75"/>
    <row r="357" s="23" customFormat="1" ht="12.75"/>
    <row r="358" s="23" customFormat="1" ht="12.75"/>
    <row r="359" s="23" customFormat="1" ht="12.75"/>
    <row r="360" s="23" customFormat="1" ht="12.75"/>
    <row r="361" s="23" customFormat="1" ht="12.75"/>
    <row r="362" s="23" customFormat="1" ht="12.75"/>
    <row r="363" s="23" customFormat="1" ht="12.75"/>
    <row r="364" s="23" customFormat="1" ht="12.75"/>
    <row r="365" s="23" customFormat="1" ht="12.75"/>
    <row r="366" s="23" customFormat="1" ht="12.75"/>
    <row r="367" s="23" customFormat="1" ht="12.75"/>
    <row r="368" s="23" customFormat="1" ht="12.75"/>
    <row r="369" s="23" customFormat="1" ht="12.75"/>
    <row r="370" s="23" customFormat="1" ht="12.75"/>
    <row r="371" s="23" customFormat="1" ht="12.75"/>
    <row r="372" s="23" customFormat="1" ht="12.75"/>
    <row r="373" s="23" customFormat="1" ht="12.75"/>
    <row r="374" s="23" customFormat="1" ht="12.75"/>
    <row r="375" s="23" customFormat="1" ht="12.75"/>
    <row r="376" s="23" customFormat="1" ht="12.75"/>
    <row r="377" s="23" customFormat="1" ht="12.75"/>
    <row r="378" s="23" customFormat="1" ht="12.75"/>
    <row r="379" s="23" customFormat="1" ht="12.75"/>
    <row r="380" s="23" customFormat="1" ht="12.75"/>
    <row r="381" s="23" customFormat="1" ht="12.75"/>
    <row r="382" s="23" customFormat="1" ht="12.75"/>
    <row r="383" s="23" customFormat="1" ht="12.75"/>
    <row r="384" s="23" customFormat="1" ht="12.75"/>
    <row r="385" s="23" customFormat="1" ht="12.75"/>
    <row r="386" s="23" customFormat="1" ht="12.75"/>
    <row r="387" s="23" customFormat="1" ht="12.75"/>
    <row r="388" s="23" customFormat="1" ht="12.75"/>
    <row r="389" s="23" customFormat="1" ht="12.75"/>
    <row r="390" s="23" customFormat="1" ht="12.75"/>
    <row r="391" s="23" customFormat="1" ht="12.75"/>
    <row r="392" s="23" customFormat="1" ht="12.75"/>
    <row r="393" s="23" customFormat="1" ht="12.75"/>
    <row r="394" s="23" customFormat="1" ht="12.75"/>
    <row r="395" s="23" customFormat="1" ht="12.75"/>
    <row r="396" s="23" customFormat="1" ht="12.75"/>
    <row r="397" s="23" customFormat="1" ht="12.75"/>
    <row r="398" s="23" customFormat="1" ht="12.75"/>
    <row r="399" s="23" customFormat="1" ht="12.75"/>
    <row r="400" s="23" customFormat="1" ht="12.75"/>
    <row r="401" s="23" customFormat="1" ht="12.75"/>
    <row r="402" s="23" customFormat="1" ht="12.75"/>
    <row r="403" s="23" customFormat="1" ht="12.75"/>
    <row r="404" s="23" customFormat="1" ht="12.75"/>
    <row r="405" s="23" customFormat="1" ht="12.75"/>
    <row r="406" s="23" customFormat="1" ht="12.75"/>
    <row r="407" s="23" customFormat="1" ht="12.75"/>
    <row r="408" s="23" customFormat="1" ht="12.75"/>
    <row r="409" s="23" customFormat="1" ht="12.75"/>
    <row r="410" s="23" customFormat="1" ht="12.75"/>
    <row r="411" s="23" customFormat="1" ht="12.75"/>
    <row r="412" s="23" customFormat="1" ht="12.75"/>
    <row r="413" s="23" customFormat="1" ht="12.75"/>
    <row r="414" s="23" customFormat="1" ht="12.75"/>
    <row r="415" s="23" customFormat="1" ht="12.75"/>
    <row r="416" s="23" customFormat="1" ht="12.75"/>
    <row r="417" s="23" customFormat="1" ht="12.75"/>
    <row r="418" s="23" customFormat="1" ht="12.75"/>
    <row r="419" s="23" customFormat="1" ht="12.75"/>
    <row r="420" s="23" customFormat="1" ht="12.75"/>
    <row r="421" s="23" customFormat="1" ht="12.75"/>
    <row r="422" s="23" customFormat="1" ht="12.75"/>
    <row r="423" s="23" customFormat="1" ht="12.75"/>
    <row r="424" s="23" customFormat="1" ht="12.75"/>
    <row r="425" s="23" customFormat="1" ht="12.75"/>
    <row r="426" s="23" customFormat="1" ht="12.75"/>
    <row r="427" s="23" customFormat="1" ht="12.75"/>
    <row r="428" s="23" customFormat="1" ht="12.75"/>
    <row r="429" s="23" customFormat="1" ht="12.75"/>
    <row r="430" s="23" customFormat="1" ht="12.75"/>
    <row r="431" s="23" customFormat="1" ht="12.75"/>
    <row r="432" s="23" customFormat="1" ht="12.75"/>
    <row r="433" s="23" customFormat="1" ht="12.75"/>
    <row r="434" s="23" customFormat="1" ht="12.75"/>
    <row r="435" s="23" customFormat="1" ht="12.75"/>
    <row r="436" s="23" customFormat="1" ht="12.75"/>
    <row r="437" s="23" customFormat="1" ht="12.75"/>
    <row r="438" s="23" customFormat="1" ht="12.75"/>
    <row r="439" s="23" customFormat="1" ht="12.75"/>
    <row r="440" s="23" customFormat="1" ht="12.75"/>
    <row r="441" s="23" customFormat="1" ht="12.75"/>
    <row r="442" s="23" customFormat="1" ht="12.75"/>
    <row r="443" s="23" customFormat="1" ht="12.75"/>
    <row r="444" s="23" customFormat="1" ht="12.75"/>
    <row r="445" s="23" customFormat="1" ht="12.75"/>
    <row r="446" s="23" customFormat="1" ht="12.75"/>
    <row r="447" s="23" customFormat="1" ht="12.75"/>
    <row r="448" s="23" customFormat="1" ht="12.75"/>
    <row r="449" s="23" customFormat="1" ht="12.75"/>
    <row r="450" s="23" customFormat="1" ht="12.75"/>
    <row r="451" s="23" customFormat="1" ht="12.75"/>
    <row r="452" s="23" customFormat="1" ht="12.75"/>
    <row r="453" s="23" customFormat="1" ht="12.75"/>
    <row r="454" s="23" customFormat="1" ht="12.75"/>
    <row r="455" s="23" customFormat="1" ht="12.75"/>
    <row r="456" s="23" customFormat="1" ht="12.75"/>
    <row r="457" s="23" customFormat="1" ht="12.75"/>
    <row r="458" s="23" customFormat="1" ht="12.75"/>
    <row r="459" s="23" customFormat="1" ht="12.75"/>
    <row r="460" s="23" customFormat="1" ht="12.75"/>
    <row r="461" s="23" customFormat="1" ht="12.75"/>
    <row r="462" s="23" customFormat="1" ht="12.75"/>
    <row r="463" s="23" customFormat="1" ht="12.75"/>
    <row r="464" s="23" customFormat="1" ht="12.75"/>
    <row r="465" s="23" customFormat="1" ht="12.75"/>
    <row r="466" s="23" customFormat="1" ht="12.75"/>
    <row r="467" s="23" customFormat="1" ht="12.75"/>
    <row r="468" s="23" customFormat="1" ht="12.75"/>
    <row r="469" s="23" customFormat="1" ht="12.75"/>
    <row r="470" s="23" customFormat="1" ht="12.75"/>
    <row r="471" s="23" customFormat="1" ht="12.75"/>
    <row r="472" s="23" customFormat="1" ht="12.75"/>
    <row r="473" s="23" customFormat="1" ht="12.75"/>
    <row r="474" s="23" customFormat="1" ht="12.75"/>
    <row r="475" s="23" customFormat="1" ht="12.75"/>
    <row r="476" s="23" customFormat="1" ht="12.75"/>
    <row r="477" s="23" customFormat="1" ht="12.75"/>
    <row r="478" s="23" customFormat="1" ht="12.75"/>
    <row r="479" s="23" customFormat="1" ht="12.75"/>
    <row r="480" s="23" customFormat="1" ht="12.75"/>
    <row r="481" s="23" customFormat="1" ht="12.75"/>
    <row r="482" s="23" customFormat="1" ht="12.75"/>
    <row r="483" s="23" customFormat="1" ht="12.75"/>
    <row r="484" s="23" customFormat="1" ht="12.75"/>
    <row r="485" s="23" customFormat="1" ht="12.75"/>
    <row r="486" s="23" customFormat="1" ht="12.75"/>
    <row r="487" s="23" customFormat="1" ht="12.75"/>
    <row r="488" s="23" customFormat="1" ht="12.75"/>
    <row r="489" s="23" customFormat="1" ht="12.75"/>
    <row r="490" s="23" customFormat="1" ht="12.75"/>
    <row r="491" s="23" customFormat="1" ht="12.75"/>
    <row r="492" s="23" customFormat="1" ht="12.75"/>
    <row r="493" s="23" customFormat="1" ht="12.75"/>
    <row r="494" s="23" customFormat="1" ht="12.75"/>
    <row r="495" s="23" customFormat="1" ht="12.75"/>
    <row r="496" s="23" customFormat="1" ht="12.75"/>
    <row r="497" s="23" customFormat="1" ht="12.75"/>
    <row r="498" s="23" customFormat="1" ht="12.75"/>
    <row r="499" s="23" customFormat="1" ht="12.75"/>
    <row r="500" s="23" customFormat="1" ht="12.75"/>
    <row r="501" s="23" customFormat="1" ht="12.75"/>
    <row r="502" s="23" customFormat="1" ht="12.75"/>
    <row r="503" s="23" customFormat="1" ht="12.75"/>
    <row r="504" s="23" customFormat="1" ht="12.75"/>
    <row r="505" s="23" customFormat="1" ht="12.75"/>
    <row r="506" s="23" customFormat="1" ht="12.75"/>
    <row r="507" s="23" customFormat="1" ht="12.75"/>
    <row r="508" s="23" customFormat="1" ht="12.75"/>
    <row r="509" s="23" customFormat="1" ht="12.75"/>
    <row r="510" s="23" customFormat="1" ht="12.75"/>
    <row r="511" s="23" customFormat="1" ht="12.75"/>
    <row r="512" s="23" customFormat="1" ht="12.75"/>
    <row r="513" s="23" customFormat="1" ht="12.75"/>
    <row r="514" s="23" customFormat="1" ht="12.75"/>
    <row r="515" s="23" customFormat="1" ht="12.75"/>
    <row r="516" s="23" customFormat="1" ht="12.75"/>
    <row r="517" s="23" customFormat="1" ht="12.75"/>
    <row r="518" s="23" customFormat="1" ht="12.75"/>
    <row r="519" s="23" customFormat="1" ht="12.75"/>
    <row r="520" s="23" customFormat="1" ht="12.75"/>
    <row r="521" s="23" customFormat="1" ht="12.75"/>
    <row r="522" s="23" customFormat="1" ht="12.75"/>
    <row r="523" s="23" customFormat="1" ht="12.75"/>
    <row r="524" s="23" customFormat="1" ht="12.75"/>
    <row r="525" s="23" customFormat="1" ht="12.75"/>
    <row r="526" s="23" customFormat="1" ht="12.75"/>
    <row r="527" s="23" customFormat="1" ht="12.75"/>
    <row r="528" s="23" customFormat="1" ht="12.75"/>
    <row r="529" s="23" customFormat="1" ht="12.75"/>
    <row r="530" s="23" customFormat="1" ht="12.75"/>
    <row r="531" s="23" customFormat="1" ht="12.75"/>
    <row r="532" s="23" customFormat="1" ht="12.75"/>
    <row r="533" s="23" customFormat="1" ht="12.75"/>
    <row r="534" s="23" customFormat="1" ht="12.75"/>
    <row r="535" s="23" customFormat="1" ht="12.75"/>
    <row r="536" s="23" customFormat="1" ht="12.75"/>
    <row r="537" s="23" customFormat="1" ht="12.75"/>
    <row r="538" s="23" customFormat="1" ht="12.75"/>
    <row r="539" s="23" customFormat="1" ht="12.75"/>
    <row r="540" s="23" customFormat="1" ht="12.75"/>
    <row r="541" s="23" customFormat="1" ht="12.75"/>
    <row r="542" s="23" customFormat="1" ht="12.75"/>
    <row r="543" s="23" customFormat="1" ht="12.75"/>
    <row r="544" s="23" customFormat="1" ht="12.75"/>
    <row r="545" s="23" customFormat="1" ht="12.75"/>
    <row r="546" s="23" customFormat="1" ht="12.75"/>
    <row r="547" s="23" customFormat="1" ht="12.75"/>
    <row r="548" s="23" customFormat="1" ht="12.75"/>
    <row r="549" s="23" customFormat="1" ht="12.75"/>
    <row r="550" s="23" customFormat="1" ht="12.75"/>
    <row r="551" s="23" customFormat="1" ht="12.75"/>
    <row r="552" s="23" customFormat="1" ht="12.75"/>
    <row r="553" s="23" customFormat="1" ht="12.75"/>
    <row r="554" s="23" customFormat="1" ht="12.75"/>
    <row r="555" s="23" customFormat="1" ht="12.75"/>
    <row r="556" s="23" customFormat="1" ht="12.75"/>
    <row r="557" s="23" customFormat="1" ht="12.75"/>
    <row r="558" s="23" customFormat="1" ht="12.75"/>
    <row r="559" s="23" customFormat="1" ht="12.75"/>
    <row r="560" s="23" customFormat="1" ht="12.75"/>
    <row r="561" s="23" customFormat="1" ht="12.75"/>
    <row r="562" s="23" customFormat="1" ht="12.75"/>
    <row r="563" s="23" customFormat="1" ht="12.75"/>
    <row r="564" s="23" customFormat="1" ht="12.75"/>
    <row r="565" s="23" customFormat="1" ht="12.75"/>
    <row r="566" s="23" customFormat="1" ht="12.75"/>
    <row r="567" s="23" customFormat="1" ht="12.75"/>
    <row r="568" s="23" customFormat="1" ht="12.75"/>
    <row r="569" s="23" customFormat="1" ht="12.75"/>
    <row r="570" s="23" customFormat="1" ht="12.75"/>
    <row r="571" s="23" customFormat="1" ht="12.75"/>
    <row r="572" s="23" customFormat="1" ht="12.75"/>
    <row r="573" s="23" customFormat="1" ht="12.75"/>
    <row r="574" s="23" customFormat="1" ht="12.75"/>
    <row r="575" s="23" customFormat="1" ht="12.75"/>
    <row r="576" s="23" customFormat="1" ht="12.75"/>
    <row r="577" s="23" customFormat="1" ht="12.75"/>
    <row r="578" s="23" customFormat="1" ht="12.75"/>
    <row r="579" s="23" customFormat="1" ht="12.75"/>
    <row r="580" s="23" customFormat="1" ht="12.75"/>
    <row r="581" s="23" customFormat="1" ht="12.75"/>
    <row r="582" s="23" customFormat="1" ht="12.75"/>
    <row r="583" s="23" customFormat="1" ht="12.75"/>
    <row r="584" s="23" customFormat="1" ht="12.75"/>
    <row r="585" s="23" customFormat="1" ht="12.75"/>
    <row r="586" s="23" customFormat="1" ht="12.75"/>
    <row r="587" s="23" customFormat="1" ht="12.75"/>
    <row r="588" s="23" customFormat="1" ht="12.75"/>
    <row r="589" s="23" customFormat="1" ht="12.75"/>
    <row r="590" s="23" customFormat="1" ht="12.75"/>
    <row r="591" s="23" customFormat="1" ht="12.75"/>
    <row r="592" s="23" customFormat="1" ht="12.75"/>
    <row r="593" s="23" customFormat="1" ht="12.75"/>
    <row r="594" s="23" customFormat="1" ht="12.75"/>
    <row r="595" s="23" customFormat="1" ht="12.75"/>
    <row r="596" s="23" customFormat="1" ht="12.75"/>
    <row r="597" s="23" customFormat="1" ht="12.75"/>
    <row r="598" s="23" customFormat="1" ht="12.75"/>
    <row r="599" s="23" customFormat="1" ht="12.75"/>
    <row r="600" s="23" customFormat="1" ht="12.75"/>
    <row r="601" s="23" customFormat="1" ht="12.75"/>
    <row r="602" s="23" customFormat="1" ht="12.75"/>
    <row r="603" s="23" customFormat="1" ht="12.75"/>
    <row r="604" s="23" customFormat="1" ht="12.75"/>
    <row r="605" s="23" customFormat="1" ht="12.75"/>
    <row r="606" s="23" customFormat="1" ht="12.75"/>
    <row r="607" s="23" customFormat="1" ht="12.75"/>
    <row r="608" s="23" customFormat="1" ht="12.75"/>
    <row r="609" s="23" customFormat="1" ht="12.75"/>
    <row r="610" s="23" customFormat="1" ht="12.75"/>
    <row r="611" s="23" customFormat="1" ht="12.75"/>
    <row r="612" s="23" customFormat="1" ht="12.75"/>
    <row r="613" s="23" customFormat="1" ht="12.75"/>
    <row r="614" s="23" customFormat="1" ht="12.75"/>
    <row r="615" s="23" customFormat="1" ht="12.75"/>
    <row r="616" s="23" customFormat="1" ht="12.75"/>
    <row r="617" s="23" customFormat="1" ht="12.75"/>
    <row r="618" s="23" customFormat="1" ht="12.75"/>
    <row r="619" s="23" customFormat="1" ht="12.75"/>
    <row r="620" s="23" customFormat="1" ht="12.75"/>
    <row r="621" s="23" customFormat="1" ht="12.75"/>
    <row r="622" s="23" customFormat="1" ht="12.75"/>
    <row r="623" s="23" customFormat="1" ht="12.75"/>
    <row r="624" s="23" customFormat="1" ht="12.75"/>
    <row r="625" s="23" customFormat="1" ht="12.75"/>
    <row r="626" s="23" customFormat="1" ht="12.75"/>
    <row r="627" s="23" customFormat="1" ht="12.75"/>
    <row r="628" s="23" customFormat="1" ht="12.75"/>
    <row r="629" s="23" customFormat="1" ht="12.75"/>
    <row r="630" s="23" customFormat="1" ht="12.75"/>
    <row r="631" s="23" customFormat="1" ht="12.75"/>
    <row r="632" s="23" customFormat="1" ht="12.75"/>
    <row r="633" s="23" customFormat="1" ht="12.75"/>
    <row r="634" s="23" customFormat="1" ht="12.75"/>
    <row r="635" s="23" customFormat="1" ht="12.75"/>
    <row r="636" s="23" customFormat="1" ht="12.75"/>
    <row r="637" s="23" customFormat="1" ht="12.75"/>
    <row r="638" s="23" customFormat="1" ht="12.75"/>
    <row r="639" s="23" customFormat="1" ht="12.75"/>
    <row r="640" s="23" customFormat="1" ht="12.75"/>
    <row r="641" s="23" customFormat="1" ht="12.75"/>
    <row r="642" s="23" customFormat="1" ht="12.75"/>
    <row r="643" s="23" customFormat="1" ht="12.75"/>
    <row r="644" s="23" customFormat="1" ht="12.75"/>
    <row r="645" s="23" customFormat="1" ht="12.75"/>
    <row r="646" s="23" customFormat="1" ht="12.75"/>
    <row r="647" s="23" customFormat="1" ht="12.75"/>
    <row r="648" s="23" customFormat="1" ht="12.75"/>
    <row r="649" s="23" customFormat="1" ht="12.75"/>
    <row r="650" s="23" customFormat="1" ht="12.75"/>
    <row r="651" s="23" customFormat="1" ht="12.75"/>
    <row r="652" s="23" customFormat="1" ht="12.75"/>
    <row r="653" s="23" customFormat="1" ht="12.75"/>
    <row r="654" s="23" customFormat="1" ht="12.75"/>
    <row r="655" s="23" customFormat="1" ht="12.75"/>
    <row r="656" s="23" customFormat="1" ht="12.75"/>
    <row r="657" s="23" customFormat="1" ht="12.75"/>
    <row r="658" s="23" customFormat="1" ht="12.75"/>
    <row r="659" s="23" customFormat="1" ht="12.75"/>
    <row r="660" s="23" customFormat="1" ht="12.75"/>
    <row r="661" s="23" customFormat="1" ht="12.75"/>
    <row r="662" s="23" customFormat="1" ht="12.75"/>
    <row r="663" s="23" customFormat="1" ht="12.75"/>
    <row r="664" s="23" customFormat="1" ht="12.75"/>
    <row r="665" s="23" customFormat="1" ht="12.75"/>
    <row r="666" s="23" customFormat="1" ht="12.75"/>
    <row r="667" s="23" customFormat="1" ht="12.75"/>
    <row r="668" s="23" customFormat="1" ht="12.75"/>
    <row r="669" s="23" customFormat="1" ht="12.75"/>
    <row r="670" s="23" customFormat="1" ht="12.75"/>
    <row r="671" s="23" customFormat="1" ht="12.75"/>
    <row r="672" s="23" customFormat="1" ht="12.75"/>
    <row r="673" s="23" customFormat="1" ht="12.75"/>
    <row r="674" s="23" customFormat="1" ht="12.75"/>
    <row r="675" s="23" customFormat="1" ht="12.75"/>
    <row r="676" s="23" customFormat="1" ht="12.75"/>
    <row r="677" s="23" customFormat="1" ht="12.75"/>
    <row r="678" s="23" customFormat="1" ht="12.75"/>
    <row r="679" s="23" customFormat="1" ht="12.75"/>
    <row r="680" s="23" customFormat="1" ht="12.75"/>
    <row r="681" s="23" customFormat="1" ht="12.75"/>
    <row r="682" s="23" customFormat="1" ht="12.75"/>
    <row r="683" s="23" customFormat="1" ht="12.75"/>
    <row r="684" s="23" customFormat="1" ht="12.75"/>
    <row r="685" s="23" customFormat="1" ht="12.75"/>
    <row r="686" s="23" customFormat="1" ht="12.75"/>
    <row r="687" s="23" customFormat="1" ht="12.75"/>
    <row r="688" s="23" customFormat="1" ht="12.75"/>
    <row r="689" s="23" customFormat="1" ht="12.75"/>
    <row r="690" s="23" customFormat="1" ht="12.75"/>
    <row r="691" s="23" customFormat="1" ht="12.75"/>
    <row r="692" s="23" customFormat="1" ht="12.75"/>
    <row r="693" s="23" customFormat="1" ht="12.75"/>
    <row r="694" s="23" customFormat="1" ht="12.75"/>
    <row r="695" s="23" customFormat="1" ht="12.75"/>
    <row r="696" s="23" customFormat="1" ht="12.75"/>
    <row r="697" s="23" customFormat="1" ht="12.75"/>
    <row r="698" s="23" customFormat="1" ht="12.75"/>
    <row r="699" s="23" customFormat="1" ht="12.75"/>
    <row r="700" s="23" customFormat="1" ht="12.75"/>
    <row r="701" s="23" customFormat="1" ht="12.75"/>
    <row r="702" s="23" customFormat="1" ht="12.75"/>
    <row r="703" s="23" customFormat="1" ht="12.75"/>
    <row r="704" s="23" customFormat="1" ht="12.75"/>
    <row r="705" s="23" customFormat="1" ht="12.75"/>
    <row r="706" s="23" customFormat="1" ht="12.75"/>
    <row r="707" s="23" customFormat="1" ht="12.75"/>
    <row r="708" s="23" customFormat="1" ht="12.75"/>
    <row r="709" s="23" customFormat="1" ht="12.75"/>
    <row r="710" s="23" customFormat="1" ht="12.75"/>
    <row r="711" s="23" customFormat="1" ht="12.75"/>
    <row r="712" s="23" customFormat="1" ht="12.75"/>
    <row r="713" s="23" customFormat="1" ht="12.75"/>
    <row r="714" s="23" customFormat="1" ht="12.75"/>
    <row r="715" s="23" customFormat="1" ht="12.75"/>
    <row r="716" s="23" customFormat="1" ht="12.75"/>
    <row r="717" s="23" customFormat="1" ht="12.75"/>
    <row r="718" s="23" customFormat="1" ht="12.75"/>
    <row r="719" s="23" customFormat="1" ht="12.75"/>
    <row r="720" s="23" customFormat="1" ht="12.75"/>
    <row r="721" s="23" customFormat="1" ht="12.75"/>
    <row r="722" s="23" customFormat="1" ht="12.75"/>
    <row r="723" s="23" customFormat="1" ht="12.75"/>
    <row r="724" s="23" customFormat="1" ht="12.75"/>
    <row r="725" s="23" customFormat="1" ht="12.75"/>
    <row r="726" s="23" customFormat="1" ht="12.75"/>
    <row r="727" s="23" customFormat="1" ht="12.75"/>
    <row r="728" s="23" customFormat="1" ht="12.75"/>
    <row r="729" s="23" customFormat="1" ht="12.75"/>
    <row r="730" s="23" customFormat="1" ht="12.75"/>
    <row r="731" s="23" customFormat="1" ht="12.75"/>
    <row r="732" s="23" customFormat="1" ht="12.75"/>
    <row r="733" s="23" customFormat="1" ht="12.75"/>
    <row r="734" s="23" customFormat="1" ht="12.75"/>
    <row r="735" s="23" customFormat="1" ht="12.75"/>
    <row r="736" s="23" customFormat="1" ht="12.75"/>
    <row r="737" s="23" customFormat="1" ht="12.75"/>
    <row r="738" s="23" customFormat="1" ht="12.75"/>
    <row r="739" s="23" customFormat="1" ht="12.75"/>
    <row r="740" s="23" customFormat="1" ht="12.75"/>
    <row r="741" s="23" customFormat="1" ht="12.75"/>
    <row r="742" s="23" customFormat="1" ht="12.75"/>
    <row r="743" s="23" customFormat="1" ht="12.75"/>
    <row r="744" s="23" customFormat="1" ht="12.75"/>
    <row r="745" s="23" customFormat="1" ht="12.75"/>
    <row r="746" s="23" customFormat="1" ht="12.75"/>
    <row r="747" s="23" customFormat="1" ht="12.75"/>
    <row r="748" s="23" customFormat="1" ht="12.75"/>
    <row r="749" s="23" customFormat="1" ht="12.75"/>
    <row r="750" s="23" customFormat="1" ht="12.75"/>
    <row r="751" s="23" customFormat="1" ht="12.75"/>
    <row r="752" s="23" customFormat="1" ht="12.75"/>
    <row r="753" s="23" customFormat="1" ht="12.75"/>
    <row r="754" s="23" customFormat="1" ht="12.75"/>
    <row r="755" s="23" customFormat="1" ht="12.75"/>
    <row r="756" s="23" customFormat="1" ht="12.75"/>
    <row r="757" s="23" customFormat="1" ht="12.75"/>
    <row r="758" s="23" customFormat="1" ht="12.75"/>
    <row r="759" s="23" customFormat="1" ht="12.75"/>
    <row r="760" s="23" customFormat="1" ht="12.75"/>
    <row r="761" s="23" customFormat="1" ht="12.75"/>
    <row r="762" s="23" customFormat="1" ht="12.75"/>
    <row r="763" s="23" customFormat="1" ht="12.75"/>
    <row r="764" s="23" customFormat="1" ht="12.75"/>
    <row r="765" s="23" customFormat="1" ht="12.75"/>
    <row r="766" s="23" customFormat="1" ht="12.75"/>
    <row r="767" s="23" customFormat="1" ht="12.75"/>
    <row r="768" s="23" customFormat="1" ht="12.75"/>
    <row r="769" s="23" customFormat="1" ht="12.75"/>
    <row r="770" s="23" customFormat="1" ht="12.75"/>
    <row r="771" s="23" customFormat="1" ht="12.75"/>
    <row r="772" s="23" customFormat="1" ht="12.75"/>
    <row r="773" s="23" customFormat="1" ht="12.75"/>
    <row r="774" s="23" customFormat="1" ht="12.75"/>
    <row r="775" s="23" customFormat="1" ht="12.75"/>
    <row r="776" s="23" customFormat="1" ht="12.75"/>
    <row r="777" s="23" customFormat="1" ht="12.75"/>
    <row r="778" s="23" customFormat="1" ht="12.75"/>
    <row r="779" s="23" customFormat="1" ht="12.75"/>
    <row r="780" s="23" customFormat="1" ht="12.75"/>
    <row r="781" s="23" customFormat="1" ht="12.75"/>
    <row r="782" s="23" customFormat="1" ht="12.75"/>
    <row r="783" s="23" customFormat="1" ht="12.75"/>
    <row r="784" s="23" customFormat="1" ht="12.75"/>
    <row r="785" s="23" customFormat="1" ht="12.75"/>
    <row r="786" s="23" customFormat="1" ht="12.75"/>
    <row r="787" s="23" customFormat="1" ht="12.75"/>
    <row r="788" s="23" customFormat="1" ht="12.75"/>
    <row r="789" s="23" customFormat="1" ht="12.75"/>
    <row r="790" s="23" customFormat="1" ht="12.75"/>
    <row r="791" s="23" customFormat="1" ht="12.75"/>
    <row r="792" s="23" customFormat="1" ht="12.75"/>
    <row r="793" s="23" customFormat="1" ht="12.75"/>
    <row r="794" s="23" customFormat="1" ht="12.75"/>
    <row r="795" s="23" customFormat="1" ht="12.75"/>
    <row r="796" s="23" customFormat="1" ht="12.75"/>
    <row r="797" s="23" customFormat="1" ht="12.75"/>
    <row r="798" s="23" customFormat="1" ht="12.75"/>
    <row r="799" s="23" customFormat="1" ht="12.75"/>
    <row r="800" s="23" customFormat="1" ht="12.75"/>
    <row r="801" s="23" customFormat="1" ht="12.75"/>
    <row r="802" s="23" customFormat="1" ht="12.75"/>
    <row r="803" s="23" customFormat="1" ht="12.75"/>
    <row r="804" s="23" customFormat="1" ht="12.75"/>
    <row r="805" s="23" customFormat="1" ht="12.75"/>
    <row r="806" s="23" customFormat="1" ht="12.75"/>
    <row r="807" s="23" customFormat="1" ht="12.75"/>
    <row r="808" s="23" customFormat="1" ht="12.75"/>
    <row r="809" s="23" customFormat="1" ht="12.75"/>
    <row r="810" s="23" customFormat="1" ht="12.75"/>
    <row r="811" s="23" customFormat="1" ht="12.75"/>
    <row r="812" s="23" customFormat="1" ht="12.75"/>
    <row r="813" s="23" customFormat="1" ht="12.75"/>
    <row r="814" s="23" customFormat="1" ht="12.75"/>
    <row r="815" s="23" customFormat="1" ht="12.75"/>
    <row r="816" s="23" customFormat="1" ht="12.75"/>
    <row r="817" s="23" customFormat="1" ht="12.75"/>
    <row r="818" s="23" customFormat="1" ht="12.75"/>
    <row r="819" s="23" customFormat="1" ht="12.75"/>
    <row r="820" s="23" customFormat="1" ht="12.75"/>
    <row r="821" s="23" customFormat="1" ht="12.75"/>
    <row r="822" s="23" customFormat="1" ht="12.75"/>
    <row r="823" s="23" customFormat="1" ht="12.75"/>
    <row r="824" s="23" customFormat="1" ht="12.75"/>
    <row r="825" s="23" customFormat="1" ht="12.75"/>
    <row r="826" s="23" customFormat="1" ht="12.75"/>
    <row r="827" s="23" customFormat="1" ht="12.75"/>
    <row r="828" s="23" customFormat="1" ht="12.75"/>
    <row r="829" s="23" customFormat="1" ht="12.75"/>
    <row r="830" s="23" customFormat="1" ht="12.75"/>
    <row r="831" s="23" customFormat="1" ht="12.75"/>
    <row r="832" s="23" customFormat="1" ht="12.75"/>
    <row r="833" s="23" customFormat="1" ht="12.75"/>
    <row r="834" s="23" customFormat="1" ht="12.75"/>
    <row r="835" s="23" customFormat="1" ht="12.75"/>
    <row r="836" s="23" customFormat="1" ht="12.75"/>
    <row r="837" s="23" customFormat="1" ht="12.75"/>
    <row r="838" s="23" customFormat="1" ht="12.75"/>
    <row r="839" s="23" customFormat="1" ht="12.75"/>
    <row r="840" s="23" customFormat="1" ht="12.75"/>
    <row r="841" s="23" customFormat="1" ht="12.75"/>
    <row r="842" s="23" customFormat="1" ht="12.75"/>
    <row r="843" s="23" customFormat="1" ht="12.75"/>
    <row r="844" s="23" customFormat="1" ht="12.75"/>
    <row r="845" s="23" customFormat="1" ht="12.75"/>
    <row r="846" s="23" customFormat="1" ht="12.75"/>
    <row r="847" s="23" customFormat="1" ht="12.75"/>
    <row r="848" s="23" customFormat="1" ht="12.75"/>
    <row r="849" s="23" customFormat="1" ht="12.75"/>
    <row r="850" s="23" customFormat="1" ht="12.75"/>
    <row r="851" s="23" customFormat="1" ht="12.75"/>
    <row r="852" s="23" customFormat="1" ht="12.75"/>
    <row r="853" s="23" customFormat="1" ht="12.75"/>
    <row r="854" s="23" customFormat="1" ht="12.75"/>
    <row r="855" s="23" customFormat="1" ht="12.75"/>
    <row r="856" s="23" customFormat="1" ht="12.75"/>
    <row r="857" s="23" customFormat="1" ht="12.75"/>
    <row r="858" s="23" customFormat="1" ht="12.75"/>
    <row r="859" s="23" customFormat="1" ht="12.75"/>
    <row r="860" s="23" customFormat="1" ht="12.75"/>
    <row r="861" s="23" customFormat="1" ht="12.75"/>
    <row r="862" s="23" customFormat="1" ht="12.75"/>
    <row r="863" s="23" customFormat="1" ht="12.75"/>
    <row r="864" s="23" customFormat="1" ht="12.75"/>
    <row r="865" s="23" customFormat="1" ht="12.75"/>
    <row r="866" s="23" customFormat="1" ht="12.75"/>
    <row r="867" s="23" customFormat="1" ht="12.75"/>
    <row r="868" s="23" customFormat="1" ht="12.75"/>
    <row r="869" s="23" customFormat="1" ht="12.75"/>
    <row r="870" s="23" customFormat="1" ht="12.75"/>
    <row r="871" s="23" customFormat="1" ht="12.75"/>
    <row r="872" s="23" customFormat="1" ht="12.75"/>
    <row r="873" s="23" customFormat="1" ht="12.75"/>
    <row r="874" s="23" customFormat="1" ht="12.75"/>
    <row r="875" s="23" customFormat="1" ht="12.75"/>
    <row r="876" s="23" customFormat="1" ht="12.75"/>
    <row r="877" s="23" customFormat="1" ht="12.75"/>
    <row r="878" s="23" customFormat="1" ht="12.75"/>
    <row r="879" s="23" customFormat="1" ht="12.75"/>
    <row r="880" s="23" customFormat="1" ht="12.75"/>
    <row r="881" s="23" customFormat="1" ht="12.75"/>
    <row r="882" s="23" customFormat="1" ht="12.75"/>
    <row r="883" s="23" customFormat="1" ht="12.75"/>
    <row r="884" s="23" customFormat="1" ht="12.75"/>
    <row r="885" s="23" customFormat="1" ht="12.75"/>
    <row r="886" s="23" customFormat="1" ht="12.75"/>
    <row r="887" s="23" customFormat="1" ht="12.75"/>
    <row r="888" s="23" customFormat="1" ht="12.75"/>
    <row r="889" s="23" customFormat="1" ht="12.75"/>
    <row r="890" s="23" customFormat="1" ht="12.75"/>
    <row r="891" s="23" customFormat="1" ht="12.75"/>
    <row r="892" s="23" customFormat="1" ht="12.75"/>
    <row r="893" s="23" customFormat="1" ht="12.75"/>
    <row r="894" s="23" customFormat="1" ht="12.75"/>
    <row r="895" s="23" customFormat="1" ht="12.75"/>
    <row r="896" s="23" customFormat="1" ht="12.75"/>
    <row r="897" s="23" customFormat="1" ht="12.75"/>
    <row r="898" s="23" customFormat="1" ht="12.75"/>
    <row r="899" s="23" customFormat="1" ht="12.75"/>
    <row r="900" s="23" customFormat="1" ht="12.75"/>
    <row r="901" s="23" customFormat="1" ht="12.75"/>
    <row r="902" s="23" customFormat="1" ht="12.75"/>
    <row r="903" s="23" customFormat="1" ht="12.75"/>
    <row r="904" s="23" customFormat="1" ht="12.75"/>
    <row r="905" s="23" customFormat="1" ht="12.75"/>
    <row r="906" s="23" customFormat="1" ht="12.75"/>
    <row r="907" s="23" customFormat="1" ht="12.75"/>
    <row r="908" s="23" customFormat="1" ht="12.75"/>
    <row r="909" s="23" customFormat="1" ht="12.75"/>
    <row r="910" s="23" customFormat="1" ht="12.75"/>
    <row r="911" s="23" customFormat="1" ht="12.75"/>
    <row r="912" s="23" customFormat="1" ht="12.75"/>
    <row r="913" s="23" customFormat="1" ht="12.75"/>
    <row r="914" s="23" customFormat="1" ht="12.75"/>
    <row r="915" s="23" customFormat="1" ht="12.75"/>
    <row r="916" s="23" customFormat="1" ht="12.75"/>
    <row r="917" s="23" customFormat="1" ht="12.75"/>
    <row r="918" s="23" customFormat="1" ht="12.75"/>
    <row r="919" s="23" customFormat="1" ht="12.75"/>
    <row r="920" s="23" customFormat="1" ht="12.75"/>
    <row r="921" s="23" customFormat="1" ht="12.75"/>
    <row r="922" s="23" customFormat="1" ht="12.75"/>
    <row r="923" s="23" customFormat="1" ht="12.75"/>
    <row r="924" s="23" customFormat="1" ht="12.75"/>
    <row r="925" s="23" customFormat="1" ht="12.75"/>
    <row r="926" s="23" customFormat="1" ht="12.75"/>
    <row r="927" s="23" customFormat="1" ht="12.75"/>
    <row r="928" s="23" customFormat="1" ht="12.75"/>
    <row r="929" s="23" customFormat="1" ht="12.75"/>
    <row r="930" s="23" customFormat="1" ht="12.75"/>
    <row r="931" s="23" customFormat="1" ht="12.75"/>
    <row r="932" s="23" customFormat="1" ht="12.75"/>
    <row r="933" s="23" customFormat="1" ht="12.75"/>
    <row r="934" s="23" customFormat="1" ht="12.75"/>
    <row r="935" s="23" customFormat="1" ht="12.75"/>
    <row r="936" s="23" customFormat="1" ht="12.75"/>
    <row r="937" s="23" customFormat="1" ht="12.75"/>
    <row r="938" s="23" customFormat="1" ht="12.75"/>
    <row r="939" s="23" customFormat="1" ht="12.75"/>
    <row r="940" s="23" customFormat="1" ht="12.75"/>
    <row r="941" s="23" customFormat="1" ht="12.75"/>
    <row r="942" s="23" customFormat="1" ht="12.75"/>
    <row r="943" s="23" customFormat="1" ht="12.75"/>
    <row r="944" s="23" customFormat="1" ht="12.75"/>
    <row r="945" s="23" customFormat="1" ht="12.75"/>
    <row r="946" s="23" customFormat="1" ht="12.75"/>
    <row r="947" s="23" customFormat="1" ht="12.75"/>
    <row r="948" s="23" customFormat="1" ht="12.75"/>
    <row r="949" s="23" customFormat="1" ht="12.75"/>
    <row r="950" s="23" customFormat="1" ht="12.75"/>
    <row r="951" s="23" customFormat="1" ht="12.75"/>
    <row r="952" s="23" customFormat="1" ht="12.75"/>
    <row r="953" s="23" customFormat="1" ht="12.75"/>
    <row r="954" s="23" customFormat="1" ht="12.75"/>
    <row r="955" s="23" customFormat="1" ht="12.75"/>
    <row r="956" s="23" customFormat="1" ht="12.75"/>
    <row r="957" s="23" customFormat="1" ht="12.75"/>
    <row r="958" s="23" customFormat="1" ht="12.75"/>
    <row r="959" s="23" customFormat="1" ht="12.75"/>
    <row r="960" s="23" customFormat="1" ht="12.75"/>
    <row r="961" s="23" customFormat="1" ht="12.75"/>
    <row r="962" s="23" customFormat="1" ht="12.75"/>
    <row r="963" s="23" customFormat="1" ht="12.75"/>
    <row r="964" s="23" customFormat="1" ht="12.75"/>
    <row r="965" s="23" customFormat="1" ht="12.75"/>
    <row r="966" s="23" customFormat="1" ht="12.75"/>
    <row r="967" s="23" customFormat="1" ht="12.75"/>
    <row r="968" s="23" customFormat="1" ht="12.75"/>
    <row r="969" s="23" customFormat="1" ht="12.75"/>
    <row r="970" s="23" customFormat="1" ht="12.75"/>
    <row r="971" s="23" customFormat="1" ht="12.75"/>
    <row r="972" s="23" customFormat="1" ht="12.75"/>
    <row r="973" s="23" customFormat="1" ht="12.75"/>
    <row r="974" s="23" customFormat="1" ht="12.75"/>
    <row r="975" s="23" customFormat="1" ht="12.75"/>
    <row r="976" s="23" customFormat="1" ht="12.75"/>
    <row r="977" s="23" customFormat="1" ht="12.75"/>
    <row r="978" s="23" customFormat="1" ht="12.75"/>
    <row r="979" s="23" customFormat="1" ht="12.75"/>
    <row r="980" s="23" customFormat="1" ht="12.75"/>
    <row r="981" s="23" customFormat="1" ht="12.75"/>
    <row r="982" s="23" customFormat="1" ht="12.75"/>
    <row r="983" s="23" customFormat="1" ht="12.75"/>
    <row r="984" s="23" customFormat="1" ht="12.75"/>
    <row r="985" s="23" customFormat="1" ht="12.75"/>
    <row r="986" s="23" customFormat="1" ht="12.75"/>
    <row r="987" s="23" customFormat="1" ht="12.75"/>
    <row r="988" s="23" customFormat="1" ht="12.75"/>
    <row r="989" s="23" customFormat="1" ht="12.75"/>
    <row r="990" s="23" customFormat="1" ht="12.75"/>
    <row r="991" s="23" customFormat="1" ht="12.75"/>
    <row r="992" s="23" customFormat="1" ht="12.75"/>
    <row r="993" s="23" customFormat="1" ht="12.75"/>
    <row r="994" s="23" customFormat="1" ht="12.75"/>
    <row r="995" s="23" customFormat="1" ht="12.75"/>
    <row r="996" s="23" customFormat="1" ht="12.75"/>
    <row r="997" s="23" customFormat="1" ht="12.75"/>
    <row r="998" s="23" customFormat="1" ht="12.75"/>
    <row r="999" s="23" customFormat="1" ht="12.75"/>
    <row r="1000" s="23" customFormat="1" ht="12.75"/>
    <row r="1001" s="23" customFormat="1" ht="12.75"/>
    <row r="1002" s="23" customFormat="1" ht="12.75"/>
    <row r="1003" s="23" customFormat="1" ht="12.75"/>
    <row r="1004" s="23" customFormat="1" ht="12.75"/>
    <row r="1005" s="23" customFormat="1" ht="12.75"/>
    <row r="1006" s="23" customFormat="1" ht="12.75"/>
    <row r="1007" s="23" customFormat="1" ht="12.75"/>
    <row r="1008" s="23" customFormat="1" ht="12.75"/>
    <row r="1009" s="23" customFormat="1" ht="12.75"/>
    <row r="1010" s="23" customFormat="1" ht="12.75"/>
    <row r="1011" s="23" customFormat="1" ht="12.75"/>
    <row r="1012" s="23" customFormat="1" ht="12.75"/>
    <row r="1013" s="23" customFormat="1" ht="12.75"/>
    <row r="1014" s="23" customFormat="1" ht="12.75"/>
    <row r="1015" s="23" customFormat="1" ht="12.75"/>
    <row r="1016" s="23" customFormat="1" ht="12.75"/>
    <row r="1017" s="23" customFormat="1" ht="12.75"/>
    <row r="1018" s="23" customFormat="1" ht="12.75"/>
    <row r="1019" s="23" customFormat="1" ht="12.75"/>
    <row r="1020" s="23" customFormat="1" ht="12.75"/>
    <row r="1021" s="23" customFormat="1" ht="12.75"/>
    <row r="1022" s="23" customFormat="1" ht="12.75"/>
    <row r="1023" s="23" customFormat="1" ht="12.75"/>
    <row r="1024" s="23" customFormat="1" ht="12.75"/>
    <row r="1025" s="23" customFormat="1" ht="12.75"/>
    <row r="1026" s="23" customFormat="1" ht="12.75"/>
    <row r="1027" s="23" customFormat="1" ht="12.75"/>
    <row r="1028" s="23" customFormat="1" ht="12.75"/>
    <row r="1029" s="23" customFormat="1" ht="12.75"/>
    <row r="1030" s="23" customFormat="1" ht="12.75"/>
    <row r="1031" s="23" customFormat="1" ht="12.75"/>
    <row r="1032" s="23" customFormat="1" ht="12.75"/>
    <row r="1033" s="23" customFormat="1" ht="12.75"/>
    <row r="1034" s="23" customFormat="1" ht="12.75"/>
    <row r="1035" s="23" customFormat="1" ht="12.75"/>
    <row r="1036" s="23" customFormat="1" ht="12.75"/>
    <row r="1037" s="23" customFormat="1" ht="12.75"/>
    <row r="1038" s="23" customFormat="1" ht="12.75"/>
    <row r="1039" s="23" customFormat="1" ht="12.75"/>
    <row r="1040" s="23" customFormat="1" ht="12.75"/>
    <row r="1041" s="23" customFormat="1" ht="12.75"/>
    <row r="1042" s="23" customFormat="1" ht="12.75"/>
    <row r="1043" s="23" customFormat="1" ht="12.75"/>
    <row r="1044" s="23" customFormat="1" ht="12.75"/>
    <row r="1045" s="23" customFormat="1" ht="12.75"/>
    <row r="1046" s="23" customFormat="1" ht="12.75"/>
    <row r="1047" s="23" customFormat="1" ht="12.75"/>
    <row r="1048" s="23" customFormat="1" ht="12.75"/>
    <row r="1049" s="23" customFormat="1" ht="12.75"/>
    <row r="1050" spans="2:16" ht="12.75"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</row>
  </sheetData>
  <sheetProtection/>
  <mergeCells count="9">
    <mergeCell ref="Q6:R6"/>
    <mergeCell ref="G6:H6"/>
    <mergeCell ref="K6:L6"/>
    <mergeCell ref="M6:N6"/>
    <mergeCell ref="O6:P6"/>
    <mergeCell ref="A1:I1"/>
    <mergeCell ref="A2:I2"/>
    <mergeCell ref="A3:I3"/>
    <mergeCell ref="A4:I4"/>
  </mergeCells>
  <printOptions horizontalCentered="1"/>
  <pageMargins left="0.27" right="0.5" top="0.16" bottom="0.5905511811023623" header="0.18" footer="0.31496062992125984"/>
  <pageSetup fitToHeight="3" fitToWidth="1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PageLayoutView="0" workbookViewId="0" topLeftCell="A1">
      <pane xSplit="10" ySplit="7" topLeftCell="K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V6" sqref="V6"/>
    </sheetView>
  </sheetViews>
  <sheetFormatPr defaultColWidth="9.140625" defaultRowHeight="12.75"/>
  <cols>
    <col min="1" max="1" width="6.421875" style="1" bestFit="1" customWidth="1"/>
    <col min="2" max="2" width="28.7109375" style="1" bestFit="1" customWidth="1"/>
    <col min="3" max="3" width="9.8515625" style="1" bestFit="1" customWidth="1"/>
    <col min="4" max="4" width="13.28125" style="1" bestFit="1" customWidth="1"/>
    <col min="5" max="5" width="7.140625" style="1" customWidth="1"/>
    <col min="6" max="6" width="9.7109375" style="1" bestFit="1" customWidth="1"/>
    <col min="7" max="7" width="9.421875" style="1" bestFit="1" customWidth="1"/>
    <col min="8" max="8" width="8.7109375" style="1" customWidth="1"/>
    <col min="9" max="9" width="0.13671875" style="1" customWidth="1"/>
    <col min="10" max="10" width="0.85546875" style="1" customWidth="1"/>
    <col min="11" max="11" width="5.28125" style="1" customWidth="1"/>
    <col min="12" max="12" width="5.7109375" style="1" bestFit="1" customWidth="1"/>
    <col min="13" max="13" width="5.28125" style="1" customWidth="1"/>
    <col min="14" max="14" width="5.7109375" style="1" bestFit="1" customWidth="1"/>
    <col min="15" max="15" width="5.28125" style="1" customWidth="1"/>
    <col min="16" max="16" width="5.7109375" style="1" bestFit="1" customWidth="1"/>
    <col min="17" max="17" width="0.2890625" style="1" customWidth="1"/>
    <col min="18" max="18" width="5.7109375" style="1" hidden="1" customWidth="1"/>
    <col min="19" max="16384" width="9.140625" style="1" customWidth="1"/>
  </cols>
  <sheetData>
    <row r="1" spans="1:9" s="4" customFormat="1" ht="20.25">
      <c r="A1" s="29" t="s">
        <v>59</v>
      </c>
      <c r="B1" s="29"/>
      <c r="C1" s="29"/>
      <c r="D1" s="29"/>
      <c r="E1" s="29"/>
      <c r="F1" s="29"/>
      <c r="G1" s="29"/>
      <c r="H1" s="29"/>
      <c r="I1" s="29"/>
    </row>
    <row r="2" spans="1:9" ht="18.75">
      <c r="A2" s="30" t="s">
        <v>41</v>
      </c>
      <c r="B2" s="30"/>
      <c r="C2" s="30"/>
      <c r="D2" s="30"/>
      <c r="E2" s="30"/>
      <c r="F2" s="30"/>
      <c r="G2" s="30"/>
      <c r="H2" s="30"/>
      <c r="I2" s="30"/>
    </row>
    <row r="3" spans="1:9" ht="20.25">
      <c r="A3" s="29" t="s">
        <v>75</v>
      </c>
      <c r="B3" s="29"/>
      <c r="C3" s="29"/>
      <c r="D3" s="29"/>
      <c r="E3" s="29"/>
      <c r="F3" s="29"/>
      <c r="G3" s="29"/>
      <c r="H3" s="29"/>
      <c r="I3" s="29"/>
    </row>
    <row r="4" spans="1:9" ht="15">
      <c r="A4" s="31" t="s">
        <v>58</v>
      </c>
      <c r="B4" s="31"/>
      <c r="C4" s="31"/>
      <c r="D4" s="31"/>
      <c r="E4" s="31"/>
      <c r="F4" s="31"/>
      <c r="G4" s="31"/>
      <c r="H4" s="31"/>
      <c r="I4" s="31"/>
    </row>
    <row r="5" ht="13.5" thickBot="1"/>
    <row r="6" spans="7:18" s="3" customFormat="1" ht="13.5" thickBot="1">
      <c r="G6" s="35" t="s">
        <v>67</v>
      </c>
      <c r="H6" s="36"/>
      <c r="K6" s="32" t="s">
        <v>69</v>
      </c>
      <c r="L6" s="32"/>
      <c r="M6" s="32" t="s">
        <v>73</v>
      </c>
      <c r="N6" s="32"/>
      <c r="O6" s="32" t="s">
        <v>72</v>
      </c>
      <c r="P6" s="32"/>
      <c r="Q6" s="33"/>
      <c r="R6" s="34"/>
    </row>
    <row r="7" spans="1:18" ht="13.5" thickBot="1">
      <c r="A7" s="16" t="s">
        <v>62</v>
      </c>
      <c r="B7" s="16" t="s">
        <v>74</v>
      </c>
      <c r="C7" s="16" t="s">
        <v>63</v>
      </c>
      <c r="D7" s="16" t="s">
        <v>64</v>
      </c>
      <c r="E7" s="16" t="s">
        <v>65</v>
      </c>
      <c r="F7" s="16" t="s">
        <v>66</v>
      </c>
      <c r="G7" s="16" t="s">
        <v>68</v>
      </c>
      <c r="H7" s="16"/>
      <c r="I7" s="16"/>
      <c r="J7" s="8"/>
      <c r="K7" s="16" t="s">
        <v>70</v>
      </c>
      <c r="L7" s="16" t="s">
        <v>71</v>
      </c>
      <c r="M7" s="16" t="s">
        <v>70</v>
      </c>
      <c r="N7" s="16" t="s">
        <v>71</v>
      </c>
      <c r="O7" s="16" t="s">
        <v>70</v>
      </c>
      <c r="P7" s="16" t="s">
        <v>71</v>
      </c>
      <c r="Q7" s="16"/>
      <c r="R7" s="16"/>
    </row>
    <row r="8" spans="1:18" s="23" customFormat="1" ht="19.5" customHeight="1" thickBot="1" thickTop="1">
      <c r="A8" s="24">
        <v>1</v>
      </c>
      <c r="B8" s="9" t="s">
        <v>7</v>
      </c>
      <c r="C8" s="10" t="s">
        <v>101</v>
      </c>
      <c r="D8" s="10" t="s">
        <v>8</v>
      </c>
      <c r="E8" s="10" t="s">
        <v>95</v>
      </c>
      <c r="F8" s="10">
        <v>3243</v>
      </c>
      <c r="G8" s="11">
        <f aca="true" t="shared" si="0" ref="G8:G28">L8+N8+P8+R8</f>
        <v>6</v>
      </c>
      <c r="H8" s="12"/>
      <c r="I8" s="11"/>
      <c r="J8" s="15"/>
      <c r="K8" s="14">
        <v>3</v>
      </c>
      <c r="L8" s="20">
        <f aca="true" t="shared" si="1" ref="L8:L29">IF(K8="dnf",23,IF(K8="dnc",23,IF(K8="ocs",23,IF(K8="dns",23,IF(K8="raf",23,IF(K8="dsq",23,IF(K8="bfd",23,K8)))))))</f>
        <v>3</v>
      </c>
      <c r="M8" s="14">
        <v>2</v>
      </c>
      <c r="N8" s="20">
        <f aca="true" t="shared" si="2" ref="N8:N29">IF(M8="dnf",23,IF(M8="dnc",23,IF(M8="ocs",23,IF(M8="dns",23,IF(M8="raf",23,IF(M8="dsq",23,IF(M8="bfd",23,M8)))))))</f>
        <v>2</v>
      </c>
      <c r="O8" s="14">
        <v>1</v>
      </c>
      <c r="P8" s="20">
        <f aca="true" t="shared" si="3" ref="P8:P29">IF(O8="dnf",23,IF(O8="dnc",23,IF(O8="ocs",23,IF(O8="dns",23,IF(O8="raf",23,IF(O8="dsq",23,IF(O8="bfd",23,O8)))))))</f>
        <v>1</v>
      </c>
      <c r="Q8" s="14"/>
      <c r="R8" s="20"/>
    </row>
    <row r="9" spans="1:18" s="23" customFormat="1" ht="19.5" customHeight="1" thickBot="1" thickTop="1">
      <c r="A9" s="24">
        <f aca="true" t="shared" si="4" ref="A9:A17">A8+1</f>
        <v>2</v>
      </c>
      <c r="B9" s="9" t="s">
        <v>19</v>
      </c>
      <c r="C9" s="10" t="s">
        <v>84</v>
      </c>
      <c r="D9" s="10" t="s">
        <v>20</v>
      </c>
      <c r="E9" s="10" t="s">
        <v>89</v>
      </c>
      <c r="F9" s="10">
        <v>2935</v>
      </c>
      <c r="G9" s="11">
        <f t="shared" si="0"/>
        <v>11</v>
      </c>
      <c r="H9" s="12"/>
      <c r="I9" s="11"/>
      <c r="J9" s="15"/>
      <c r="K9" s="14">
        <v>4</v>
      </c>
      <c r="L9" s="20">
        <f t="shared" si="1"/>
        <v>4</v>
      </c>
      <c r="M9" s="14">
        <v>3</v>
      </c>
      <c r="N9" s="20">
        <f t="shared" si="2"/>
        <v>3</v>
      </c>
      <c r="O9" s="14">
        <v>4</v>
      </c>
      <c r="P9" s="20">
        <f t="shared" si="3"/>
        <v>4</v>
      </c>
      <c r="Q9" s="14"/>
      <c r="R9" s="20"/>
    </row>
    <row r="10" spans="1:18" s="23" customFormat="1" ht="19.5" customHeight="1" thickBot="1" thickTop="1">
      <c r="A10" s="24">
        <f t="shared" si="4"/>
        <v>3</v>
      </c>
      <c r="B10" s="9" t="s">
        <v>36</v>
      </c>
      <c r="C10" s="10" t="s">
        <v>84</v>
      </c>
      <c r="D10" s="10" t="s">
        <v>79</v>
      </c>
      <c r="E10" s="10" t="s">
        <v>121</v>
      </c>
      <c r="F10" s="10">
        <v>3154</v>
      </c>
      <c r="G10" s="11">
        <f t="shared" si="0"/>
        <v>15</v>
      </c>
      <c r="H10" s="12"/>
      <c r="I10" s="11"/>
      <c r="J10" s="15"/>
      <c r="K10" s="14">
        <v>2</v>
      </c>
      <c r="L10" s="20">
        <f t="shared" si="1"/>
        <v>2</v>
      </c>
      <c r="M10" s="14">
        <v>11</v>
      </c>
      <c r="N10" s="20">
        <f t="shared" si="2"/>
        <v>11</v>
      </c>
      <c r="O10" s="14">
        <v>2</v>
      </c>
      <c r="P10" s="20">
        <f t="shared" si="3"/>
        <v>2</v>
      </c>
      <c r="Q10" s="14"/>
      <c r="R10" s="20"/>
    </row>
    <row r="11" spans="1:18" s="23" customFormat="1" ht="19.5" customHeight="1" thickBot="1" thickTop="1">
      <c r="A11" s="24">
        <f t="shared" si="4"/>
        <v>4</v>
      </c>
      <c r="B11" s="9" t="s">
        <v>13</v>
      </c>
      <c r="C11" s="10" t="s">
        <v>104</v>
      </c>
      <c r="D11" s="10" t="s">
        <v>14</v>
      </c>
      <c r="E11" s="10" t="s">
        <v>89</v>
      </c>
      <c r="F11" s="10">
        <v>3070</v>
      </c>
      <c r="G11" s="11">
        <f t="shared" si="0"/>
        <v>18</v>
      </c>
      <c r="H11" s="12"/>
      <c r="I11" s="11"/>
      <c r="J11" s="13"/>
      <c r="K11" s="14">
        <v>9</v>
      </c>
      <c r="L11" s="20">
        <f t="shared" si="1"/>
        <v>9</v>
      </c>
      <c r="M11" s="14">
        <v>1</v>
      </c>
      <c r="N11" s="20">
        <f t="shared" si="2"/>
        <v>1</v>
      </c>
      <c r="O11" s="14">
        <v>8</v>
      </c>
      <c r="P11" s="20">
        <f t="shared" si="3"/>
        <v>8</v>
      </c>
      <c r="Q11" s="14"/>
      <c r="R11" s="20"/>
    </row>
    <row r="12" spans="1:18" s="23" customFormat="1" ht="19.5" customHeight="1" thickBot="1" thickTop="1">
      <c r="A12" s="24">
        <f t="shared" si="4"/>
        <v>5</v>
      </c>
      <c r="B12" s="9" t="s">
        <v>18</v>
      </c>
      <c r="C12" s="10" t="s">
        <v>84</v>
      </c>
      <c r="D12" s="10" t="s">
        <v>79</v>
      </c>
      <c r="E12" s="10" t="s">
        <v>89</v>
      </c>
      <c r="F12" s="10">
        <v>3006</v>
      </c>
      <c r="G12" s="11">
        <f t="shared" si="0"/>
        <v>20</v>
      </c>
      <c r="H12" s="12"/>
      <c r="I12" s="11"/>
      <c r="J12" s="15"/>
      <c r="K12" s="14">
        <v>5</v>
      </c>
      <c r="L12" s="20">
        <f t="shared" si="1"/>
        <v>5</v>
      </c>
      <c r="M12" s="14">
        <v>9</v>
      </c>
      <c r="N12" s="20">
        <f t="shared" si="2"/>
        <v>9</v>
      </c>
      <c r="O12" s="14">
        <v>6</v>
      </c>
      <c r="P12" s="20">
        <f t="shared" si="3"/>
        <v>6</v>
      </c>
      <c r="Q12" s="14"/>
      <c r="R12" s="20"/>
    </row>
    <row r="13" spans="1:18" s="23" customFormat="1" ht="19.5" customHeight="1" thickBot="1" thickTop="1">
      <c r="A13" s="24">
        <f t="shared" si="4"/>
        <v>6</v>
      </c>
      <c r="B13" s="9" t="s">
        <v>22</v>
      </c>
      <c r="C13" s="10" t="s">
        <v>87</v>
      </c>
      <c r="D13" s="10" t="s">
        <v>21</v>
      </c>
      <c r="E13" s="10" t="s">
        <v>89</v>
      </c>
      <c r="F13" s="10">
        <v>3125</v>
      </c>
      <c r="G13" s="11">
        <f t="shared" si="0"/>
        <v>21</v>
      </c>
      <c r="H13" s="12"/>
      <c r="I13" s="11"/>
      <c r="J13" s="15"/>
      <c r="K13" s="14">
        <v>6</v>
      </c>
      <c r="L13" s="20">
        <f t="shared" si="1"/>
        <v>6</v>
      </c>
      <c r="M13" s="14">
        <v>5</v>
      </c>
      <c r="N13" s="20">
        <f t="shared" si="2"/>
        <v>5</v>
      </c>
      <c r="O13" s="14">
        <v>10</v>
      </c>
      <c r="P13" s="20">
        <f t="shared" si="3"/>
        <v>10</v>
      </c>
      <c r="Q13" s="14"/>
      <c r="R13" s="20"/>
    </row>
    <row r="14" spans="1:18" s="23" customFormat="1" ht="19.5" customHeight="1" thickBot="1" thickTop="1">
      <c r="A14" s="24">
        <v>7</v>
      </c>
      <c r="B14" s="9" t="s">
        <v>16</v>
      </c>
      <c r="C14" s="10" t="s">
        <v>84</v>
      </c>
      <c r="D14" s="10" t="s">
        <v>79</v>
      </c>
      <c r="E14" s="10" t="s">
        <v>89</v>
      </c>
      <c r="F14" s="10">
        <v>3002</v>
      </c>
      <c r="G14" s="11">
        <f t="shared" si="0"/>
        <v>22</v>
      </c>
      <c r="H14" s="12"/>
      <c r="I14" s="11"/>
      <c r="J14" s="15"/>
      <c r="K14" s="14">
        <v>10</v>
      </c>
      <c r="L14" s="20">
        <f t="shared" si="1"/>
        <v>10</v>
      </c>
      <c r="M14" s="14">
        <v>7</v>
      </c>
      <c r="N14" s="20">
        <f t="shared" si="2"/>
        <v>7</v>
      </c>
      <c r="O14" s="14">
        <v>5</v>
      </c>
      <c r="P14" s="20">
        <f t="shared" si="3"/>
        <v>5</v>
      </c>
      <c r="Q14" s="14"/>
      <c r="R14" s="20"/>
    </row>
    <row r="15" spans="1:18" s="23" customFormat="1" ht="19.5" customHeight="1" thickBot="1" thickTop="1">
      <c r="A15" s="24">
        <f t="shared" si="4"/>
        <v>8</v>
      </c>
      <c r="B15" s="9" t="s">
        <v>24</v>
      </c>
      <c r="C15" s="10" t="s">
        <v>87</v>
      </c>
      <c r="D15" s="10" t="s">
        <v>23</v>
      </c>
      <c r="E15" s="10" t="s">
        <v>89</v>
      </c>
      <c r="F15" s="10">
        <v>3091</v>
      </c>
      <c r="G15" s="11">
        <f t="shared" si="0"/>
        <v>28</v>
      </c>
      <c r="H15" s="12"/>
      <c r="I15" s="11"/>
      <c r="J15" s="15"/>
      <c r="K15" s="14">
        <v>1</v>
      </c>
      <c r="L15" s="20">
        <f t="shared" si="1"/>
        <v>1</v>
      </c>
      <c r="M15" s="14">
        <v>4</v>
      </c>
      <c r="N15" s="20">
        <f t="shared" si="2"/>
        <v>4</v>
      </c>
      <c r="O15" s="14" t="s">
        <v>54</v>
      </c>
      <c r="P15" s="20">
        <f t="shared" si="3"/>
        <v>23</v>
      </c>
      <c r="Q15" s="14"/>
      <c r="R15" s="20"/>
    </row>
    <row r="16" spans="1:18" s="23" customFormat="1" ht="19.5" customHeight="1" thickBot="1" thickTop="1">
      <c r="A16" s="24">
        <f t="shared" si="4"/>
        <v>9</v>
      </c>
      <c r="B16" s="9" t="s">
        <v>25</v>
      </c>
      <c r="C16" s="10" t="s">
        <v>87</v>
      </c>
      <c r="D16" s="10" t="s">
        <v>79</v>
      </c>
      <c r="E16" s="10" t="s">
        <v>89</v>
      </c>
      <c r="F16" s="10">
        <v>3052</v>
      </c>
      <c r="G16" s="11">
        <f t="shared" si="0"/>
        <v>30</v>
      </c>
      <c r="H16" s="12"/>
      <c r="I16" s="11"/>
      <c r="J16" s="15"/>
      <c r="K16" s="14">
        <v>12</v>
      </c>
      <c r="L16" s="20">
        <f t="shared" si="1"/>
        <v>12</v>
      </c>
      <c r="M16" s="14">
        <v>15</v>
      </c>
      <c r="N16" s="20">
        <f t="shared" si="2"/>
        <v>15</v>
      </c>
      <c r="O16" s="14">
        <v>3</v>
      </c>
      <c r="P16" s="20">
        <f t="shared" si="3"/>
        <v>3</v>
      </c>
      <c r="Q16" s="14"/>
      <c r="R16" s="20"/>
    </row>
    <row r="17" spans="1:18" s="23" customFormat="1" ht="19.5" customHeight="1" thickBot="1" thickTop="1">
      <c r="A17" s="24">
        <f t="shared" si="4"/>
        <v>10</v>
      </c>
      <c r="B17" s="9" t="s">
        <v>0</v>
      </c>
      <c r="C17" s="10" t="s">
        <v>76</v>
      </c>
      <c r="D17" s="10" t="s">
        <v>1</v>
      </c>
      <c r="E17" s="10" t="s">
        <v>95</v>
      </c>
      <c r="F17" s="10">
        <v>3343</v>
      </c>
      <c r="G17" s="11">
        <f t="shared" si="0"/>
        <v>31</v>
      </c>
      <c r="H17" s="12"/>
      <c r="I17" s="11"/>
      <c r="J17" s="15"/>
      <c r="K17" s="14">
        <v>8</v>
      </c>
      <c r="L17" s="20">
        <f t="shared" si="1"/>
        <v>8</v>
      </c>
      <c r="M17" s="14">
        <v>12</v>
      </c>
      <c r="N17" s="20">
        <f t="shared" si="2"/>
        <v>12</v>
      </c>
      <c r="O17" s="14">
        <v>11</v>
      </c>
      <c r="P17" s="20">
        <f t="shared" si="3"/>
        <v>11</v>
      </c>
      <c r="Q17" s="14"/>
      <c r="R17" s="20"/>
    </row>
    <row r="18" spans="1:18" s="23" customFormat="1" ht="19.5" customHeight="1" thickBot="1" thickTop="1">
      <c r="A18" s="24">
        <v>11</v>
      </c>
      <c r="B18" s="9" t="s">
        <v>10</v>
      </c>
      <c r="C18" s="10" t="s">
        <v>84</v>
      </c>
      <c r="D18" s="10" t="s">
        <v>79</v>
      </c>
      <c r="E18" s="10" t="s">
        <v>90</v>
      </c>
      <c r="F18" s="10">
        <v>2643</v>
      </c>
      <c r="G18" s="11">
        <f t="shared" si="0"/>
        <v>31</v>
      </c>
      <c r="H18" s="12"/>
      <c r="I18" s="11"/>
      <c r="J18" s="15"/>
      <c r="K18" s="14">
        <v>16</v>
      </c>
      <c r="L18" s="20">
        <f t="shared" si="1"/>
        <v>16</v>
      </c>
      <c r="M18" s="14">
        <v>8</v>
      </c>
      <c r="N18" s="20">
        <f t="shared" si="2"/>
        <v>8</v>
      </c>
      <c r="O18" s="14">
        <v>7</v>
      </c>
      <c r="P18" s="20">
        <f t="shared" si="3"/>
        <v>7</v>
      </c>
      <c r="Q18" s="14"/>
      <c r="R18" s="20"/>
    </row>
    <row r="19" spans="1:18" s="23" customFormat="1" ht="19.5" customHeight="1" thickBot="1" thickTop="1">
      <c r="A19" s="24">
        <f aca="true" t="shared" si="5" ref="A19:A28">A18+1</f>
        <v>12</v>
      </c>
      <c r="B19" s="9" t="s">
        <v>11</v>
      </c>
      <c r="C19" s="10" t="s">
        <v>101</v>
      </c>
      <c r="D19" s="10" t="s">
        <v>12</v>
      </c>
      <c r="E19" s="10" t="s">
        <v>89</v>
      </c>
      <c r="F19" s="10">
        <v>3066</v>
      </c>
      <c r="G19" s="11">
        <f t="shared" si="0"/>
        <v>32</v>
      </c>
      <c r="H19" s="12"/>
      <c r="I19" s="11"/>
      <c r="J19" s="15"/>
      <c r="K19" s="14">
        <v>17</v>
      </c>
      <c r="L19" s="20">
        <f t="shared" si="1"/>
        <v>17</v>
      </c>
      <c r="M19" s="14">
        <v>6</v>
      </c>
      <c r="N19" s="20">
        <f t="shared" si="2"/>
        <v>6</v>
      </c>
      <c r="O19" s="14">
        <v>9</v>
      </c>
      <c r="P19" s="20">
        <f t="shared" si="3"/>
        <v>9</v>
      </c>
      <c r="Q19" s="14"/>
      <c r="R19" s="20"/>
    </row>
    <row r="20" spans="1:18" s="23" customFormat="1" ht="19.5" customHeight="1" thickBot="1" thickTop="1">
      <c r="A20" s="24">
        <v>13</v>
      </c>
      <c r="B20" s="9" t="s">
        <v>153</v>
      </c>
      <c r="C20" s="10" t="s">
        <v>101</v>
      </c>
      <c r="D20" s="10" t="s">
        <v>154</v>
      </c>
      <c r="E20" s="10" t="s">
        <v>121</v>
      </c>
      <c r="F20" s="10">
        <v>3139</v>
      </c>
      <c r="G20" s="11">
        <f t="shared" si="0"/>
        <v>39</v>
      </c>
      <c r="H20" s="12"/>
      <c r="I20" s="11"/>
      <c r="J20" s="15"/>
      <c r="K20" s="14">
        <v>14</v>
      </c>
      <c r="L20" s="20">
        <f t="shared" si="1"/>
        <v>14</v>
      </c>
      <c r="M20" s="14">
        <v>13</v>
      </c>
      <c r="N20" s="20">
        <f t="shared" si="2"/>
        <v>13</v>
      </c>
      <c r="O20" s="14">
        <v>12</v>
      </c>
      <c r="P20" s="20">
        <f t="shared" si="3"/>
        <v>12</v>
      </c>
      <c r="Q20" s="14"/>
      <c r="R20" s="20"/>
    </row>
    <row r="21" spans="1:18" s="23" customFormat="1" ht="19.5" customHeight="1" thickBot="1" thickTop="1">
      <c r="A21" s="24">
        <f t="shared" si="5"/>
        <v>14</v>
      </c>
      <c r="B21" s="9" t="s">
        <v>4</v>
      </c>
      <c r="C21" s="10" t="s">
        <v>48</v>
      </c>
      <c r="D21" s="10" t="s">
        <v>5</v>
      </c>
      <c r="E21" s="10" t="s">
        <v>95</v>
      </c>
      <c r="F21" s="10">
        <v>2984</v>
      </c>
      <c r="G21" s="11">
        <f t="shared" si="0"/>
        <v>43</v>
      </c>
      <c r="H21" s="12"/>
      <c r="I21" s="11"/>
      <c r="J21" s="15"/>
      <c r="K21" s="14">
        <v>13</v>
      </c>
      <c r="L21" s="20">
        <f t="shared" si="1"/>
        <v>13</v>
      </c>
      <c r="M21" s="14">
        <v>14</v>
      </c>
      <c r="N21" s="20">
        <f t="shared" si="2"/>
        <v>14</v>
      </c>
      <c r="O21" s="14">
        <v>16</v>
      </c>
      <c r="P21" s="20">
        <f t="shared" si="3"/>
        <v>16</v>
      </c>
      <c r="Q21" s="14"/>
      <c r="R21" s="20"/>
    </row>
    <row r="22" spans="1:18" s="23" customFormat="1" ht="19.5" customHeight="1" thickBot="1" thickTop="1">
      <c r="A22" s="24">
        <f t="shared" si="5"/>
        <v>15</v>
      </c>
      <c r="B22" s="28" t="s">
        <v>53</v>
      </c>
      <c r="C22" s="10" t="s">
        <v>76</v>
      </c>
      <c r="D22" s="10" t="s">
        <v>79</v>
      </c>
      <c r="E22" s="10" t="s">
        <v>52</v>
      </c>
      <c r="F22" s="10">
        <v>3188</v>
      </c>
      <c r="G22" s="11">
        <f t="shared" si="0"/>
        <v>45</v>
      </c>
      <c r="H22" s="12"/>
      <c r="I22" s="11"/>
      <c r="J22" s="15"/>
      <c r="K22" s="14">
        <v>15</v>
      </c>
      <c r="L22" s="20">
        <f t="shared" si="1"/>
        <v>15</v>
      </c>
      <c r="M22" s="14">
        <v>16</v>
      </c>
      <c r="N22" s="20">
        <f t="shared" si="2"/>
        <v>16</v>
      </c>
      <c r="O22" s="14">
        <v>14</v>
      </c>
      <c r="P22" s="20">
        <f t="shared" si="3"/>
        <v>14</v>
      </c>
      <c r="Q22" s="14"/>
      <c r="R22" s="20"/>
    </row>
    <row r="23" spans="1:18" s="23" customFormat="1" ht="19.5" customHeight="1" thickBot="1" thickTop="1">
      <c r="A23" s="24">
        <f t="shared" si="5"/>
        <v>16</v>
      </c>
      <c r="B23" s="23" t="s">
        <v>9</v>
      </c>
      <c r="C23" s="10" t="s">
        <v>104</v>
      </c>
      <c r="D23" s="10" t="s">
        <v>79</v>
      </c>
      <c r="E23" s="10" t="s">
        <v>95</v>
      </c>
      <c r="F23" s="10">
        <v>3245</v>
      </c>
      <c r="G23" s="11">
        <f t="shared" si="0"/>
        <v>45</v>
      </c>
      <c r="H23" s="12"/>
      <c r="I23" s="11"/>
      <c r="J23" s="15"/>
      <c r="K23" s="14">
        <v>18</v>
      </c>
      <c r="L23" s="20">
        <f t="shared" si="1"/>
        <v>18</v>
      </c>
      <c r="M23" s="14">
        <v>10</v>
      </c>
      <c r="N23" s="20">
        <f t="shared" si="2"/>
        <v>10</v>
      </c>
      <c r="O23" s="14">
        <v>17</v>
      </c>
      <c r="P23" s="20">
        <f t="shared" si="3"/>
        <v>17</v>
      </c>
      <c r="Q23" s="14"/>
      <c r="R23" s="20"/>
    </row>
    <row r="24" spans="1:18" s="23" customFormat="1" ht="19.5" customHeight="1" thickBot="1" thickTop="1">
      <c r="A24" s="24">
        <f t="shared" si="5"/>
        <v>17</v>
      </c>
      <c r="B24" s="28" t="s">
        <v>49</v>
      </c>
      <c r="C24" s="10" t="s">
        <v>87</v>
      </c>
      <c r="D24" s="10" t="s">
        <v>50</v>
      </c>
      <c r="E24" s="10" t="s">
        <v>121</v>
      </c>
      <c r="F24" s="10">
        <v>3015</v>
      </c>
      <c r="G24" s="11">
        <f t="shared" si="0"/>
        <v>50</v>
      </c>
      <c r="H24" s="12"/>
      <c r="I24" s="11"/>
      <c r="J24" s="15"/>
      <c r="K24" s="14">
        <v>19</v>
      </c>
      <c r="L24" s="20">
        <f t="shared" si="1"/>
        <v>19</v>
      </c>
      <c r="M24" s="14">
        <v>18</v>
      </c>
      <c r="N24" s="20">
        <f t="shared" si="2"/>
        <v>18</v>
      </c>
      <c r="O24" s="14">
        <v>13</v>
      </c>
      <c r="P24" s="20">
        <f t="shared" si="3"/>
        <v>13</v>
      </c>
      <c r="Q24" s="14"/>
      <c r="R24" s="20"/>
    </row>
    <row r="25" spans="1:18" s="23" customFormat="1" ht="19.5" customHeight="1" thickBot="1" thickTop="1">
      <c r="A25" s="24">
        <f t="shared" si="5"/>
        <v>18</v>
      </c>
      <c r="B25" s="9" t="s">
        <v>17</v>
      </c>
      <c r="C25" s="10" t="s">
        <v>84</v>
      </c>
      <c r="D25" s="10" t="s">
        <v>79</v>
      </c>
      <c r="E25" s="10" t="s">
        <v>89</v>
      </c>
      <c r="F25" s="10">
        <v>2955</v>
      </c>
      <c r="G25" s="11">
        <f t="shared" si="0"/>
        <v>53</v>
      </c>
      <c r="H25" s="12"/>
      <c r="I25" s="11"/>
      <c r="J25" s="15"/>
      <c r="K25" s="14">
        <v>7</v>
      </c>
      <c r="L25" s="20">
        <f t="shared" si="1"/>
        <v>7</v>
      </c>
      <c r="M25" s="14" t="s">
        <v>54</v>
      </c>
      <c r="N25" s="20">
        <f t="shared" si="2"/>
        <v>23</v>
      </c>
      <c r="O25" s="14" t="s">
        <v>54</v>
      </c>
      <c r="P25" s="20">
        <f t="shared" si="3"/>
        <v>23</v>
      </c>
      <c r="Q25" s="14"/>
      <c r="R25" s="20"/>
    </row>
    <row r="26" spans="1:18" s="23" customFormat="1" ht="19.5" customHeight="1" thickBot="1" thickTop="1">
      <c r="A26" s="24">
        <f t="shared" si="5"/>
        <v>19</v>
      </c>
      <c r="B26" s="9" t="s">
        <v>2</v>
      </c>
      <c r="C26" s="10" t="s">
        <v>84</v>
      </c>
      <c r="D26" s="10" t="s">
        <v>3</v>
      </c>
      <c r="E26" s="10" t="s">
        <v>95</v>
      </c>
      <c r="F26" s="10">
        <v>3105</v>
      </c>
      <c r="G26" s="11">
        <f t="shared" si="0"/>
        <v>53</v>
      </c>
      <c r="H26" s="12"/>
      <c r="I26" s="11"/>
      <c r="J26" s="15"/>
      <c r="K26" s="14">
        <v>21</v>
      </c>
      <c r="L26" s="20">
        <f t="shared" si="1"/>
        <v>21</v>
      </c>
      <c r="M26" s="14">
        <v>17</v>
      </c>
      <c r="N26" s="20">
        <f t="shared" si="2"/>
        <v>17</v>
      </c>
      <c r="O26" s="14">
        <v>15</v>
      </c>
      <c r="P26" s="20">
        <f t="shared" si="3"/>
        <v>15</v>
      </c>
      <c r="Q26" s="14"/>
      <c r="R26" s="20"/>
    </row>
    <row r="27" spans="1:18" s="23" customFormat="1" ht="19.5" customHeight="1" thickBot="1" thickTop="1">
      <c r="A27" s="24">
        <f t="shared" si="5"/>
        <v>20</v>
      </c>
      <c r="B27" s="23" t="s">
        <v>15</v>
      </c>
      <c r="C27" s="10" t="s">
        <v>76</v>
      </c>
      <c r="D27" s="10" t="s">
        <v>79</v>
      </c>
      <c r="E27" s="10" t="s">
        <v>89</v>
      </c>
      <c r="F27" s="10">
        <v>2985</v>
      </c>
      <c r="G27" s="11">
        <f t="shared" si="0"/>
        <v>57</v>
      </c>
      <c r="H27" s="12"/>
      <c r="I27" s="11"/>
      <c r="J27" s="15"/>
      <c r="K27" s="14">
        <v>11</v>
      </c>
      <c r="L27" s="20">
        <f t="shared" si="1"/>
        <v>11</v>
      </c>
      <c r="M27" s="14" t="s">
        <v>54</v>
      </c>
      <c r="N27" s="20">
        <f t="shared" si="2"/>
        <v>23</v>
      </c>
      <c r="O27" s="14" t="s">
        <v>54</v>
      </c>
      <c r="P27" s="20">
        <f t="shared" si="3"/>
        <v>23</v>
      </c>
      <c r="Q27" s="14"/>
      <c r="R27" s="20"/>
    </row>
    <row r="28" spans="1:18" s="23" customFormat="1" ht="19.5" customHeight="1" thickBot="1" thickTop="1">
      <c r="A28" s="24">
        <f t="shared" si="5"/>
        <v>21</v>
      </c>
      <c r="B28" s="28" t="s">
        <v>51</v>
      </c>
      <c r="C28" s="10" t="s">
        <v>84</v>
      </c>
      <c r="D28" s="10" t="s">
        <v>79</v>
      </c>
      <c r="E28" s="10" t="s">
        <v>52</v>
      </c>
      <c r="F28" s="10">
        <v>1548</v>
      </c>
      <c r="G28" s="11">
        <f t="shared" si="0"/>
        <v>62</v>
      </c>
      <c r="H28" s="12"/>
      <c r="I28" s="11"/>
      <c r="J28" s="15"/>
      <c r="K28" s="14">
        <v>20</v>
      </c>
      <c r="L28" s="20">
        <f t="shared" si="1"/>
        <v>20</v>
      </c>
      <c r="M28" s="14">
        <v>19</v>
      </c>
      <c r="N28" s="20">
        <f t="shared" si="2"/>
        <v>19</v>
      </c>
      <c r="O28" s="14" t="s">
        <v>54</v>
      </c>
      <c r="P28" s="20">
        <f t="shared" si="3"/>
        <v>23</v>
      </c>
      <c r="Q28" s="14"/>
      <c r="R28" s="20"/>
    </row>
    <row r="29" spans="1:18" ht="14.25" thickBot="1" thickTop="1">
      <c r="A29" s="24">
        <f>A28+1</f>
        <v>22</v>
      </c>
      <c r="B29" s="28" t="s">
        <v>56</v>
      </c>
      <c r="C29" s="10" t="s">
        <v>84</v>
      </c>
      <c r="D29" s="10" t="s">
        <v>79</v>
      </c>
      <c r="E29" s="10" t="s">
        <v>52</v>
      </c>
      <c r="F29" s="10">
        <v>1421</v>
      </c>
      <c r="G29" s="11">
        <f>L29+N29+P29+R29</f>
        <v>69</v>
      </c>
      <c r="H29" s="12"/>
      <c r="I29" s="11"/>
      <c r="J29" s="15"/>
      <c r="K29" s="14" t="s">
        <v>54</v>
      </c>
      <c r="L29" s="20">
        <f t="shared" si="1"/>
        <v>23</v>
      </c>
      <c r="M29" s="14" t="s">
        <v>57</v>
      </c>
      <c r="N29" s="20">
        <f t="shared" si="2"/>
        <v>23</v>
      </c>
      <c r="O29" s="14" t="s">
        <v>57</v>
      </c>
      <c r="P29" s="20">
        <f t="shared" si="3"/>
        <v>23</v>
      </c>
      <c r="Q29" s="14"/>
      <c r="R29" s="20"/>
    </row>
    <row r="30" spans="1:6" ht="13.5" thickTop="1">
      <c r="A30" s="2"/>
      <c r="C30" s="27"/>
      <c r="D30" s="27"/>
      <c r="E30" s="27"/>
      <c r="F30" s="27"/>
    </row>
    <row r="31" spans="1:6" ht="12.75">
      <c r="A31" s="2"/>
      <c r="C31" s="27"/>
      <c r="D31" s="27"/>
      <c r="E31" s="27"/>
      <c r="F31" s="27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9">
    <mergeCell ref="Q6:R6"/>
    <mergeCell ref="G6:H6"/>
    <mergeCell ref="K6:L6"/>
    <mergeCell ref="A1:I1"/>
    <mergeCell ref="A2:I2"/>
    <mergeCell ref="A3:I3"/>
    <mergeCell ref="A4:I4"/>
    <mergeCell ref="M6:N6"/>
    <mergeCell ref="O6:P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Iate Clube</dc:creator>
  <cp:keywords/>
  <dc:description/>
  <cp:lastModifiedBy>Denis</cp:lastModifiedBy>
  <cp:lastPrinted>2008-05-18T01:26:36Z</cp:lastPrinted>
  <dcterms:created xsi:type="dcterms:W3CDTF">2008-03-08T12:44:09Z</dcterms:created>
  <dcterms:modified xsi:type="dcterms:W3CDTF">2008-05-19T15:04:33Z</dcterms:modified>
  <cp:category/>
  <cp:version/>
  <cp:contentType/>
  <cp:contentStatus/>
</cp:coreProperties>
</file>