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RSX Mas" sheetId="1" r:id="rId1"/>
    <sheet name="RSX Fem" sheetId="2" r:id="rId2"/>
  </sheets>
  <definedNames>
    <definedName name="_xlnm.Print_Area" localSheetId="1">'RSX Fem'!$A$1:$O$18</definedName>
    <definedName name="_xlnm.Print_Area" localSheetId="0">'RSX Mas'!$A$1:$O$21</definedName>
    <definedName name="HTML_CodePage" hidden="1">1252</definedName>
    <definedName name="HTML_Control" hidden="1">{"'Vet.'!$A$1:$R$83"}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Settings\Dirvela\Meus documentos\siteicrj\vela\2008\resultados\marco\copaanivesario\veterano.htm"</definedName>
    <definedName name="HTML_Title" hidden="1">"Súmula Copa Aniversário ICRJ Classe Optimist 2008"</definedName>
    <definedName name="_xlnm.Print_Titles" localSheetId="0">'RSX Mas'!$1:$7</definedName>
  </definedNames>
  <calcPr fullCalcOnLoad="1"/>
</workbook>
</file>

<file path=xl/sharedStrings.xml><?xml version="1.0" encoding="utf-8"?>
<sst xmlns="http://schemas.openxmlformats.org/spreadsheetml/2006/main" count="151" uniqueCount="69">
  <si>
    <t>Clas.</t>
  </si>
  <si>
    <t>Cat.</t>
  </si>
  <si>
    <t>Clube</t>
  </si>
  <si>
    <t>Numeral</t>
  </si>
  <si>
    <t>S./Desc.</t>
  </si>
  <si>
    <t>1ª Regata</t>
  </si>
  <si>
    <t>Pos.</t>
  </si>
  <si>
    <t>Val.</t>
  </si>
  <si>
    <t>4ª Regata</t>
  </si>
  <si>
    <t>3ª Regata</t>
  </si>
  <si>
    <t>2ª Regata</t>
  </si>
  <si>
    <t>Velejador(a)</t>
  </si>
  <si>
    <t>resultado final</t>
  </si>
  <si>
    <t>COPA BÚZIOS DO BVC</t>
  </si>
  <si>
    <t>DNS</t>
  </si>
  <si>
    <t>CLASSE RSX Masculino</t>
  </si>
  <si>
    <t>Fernando Samara Pasqualin</t>
  </si>
  <si>
    <t>mas</t>
  </si>
  <si>
    <t>BRA 1.2</t>
  </si>
  <si>
    <t>Alexandre Guyader</t>
  </si>
  <si>
    <t>FRA 7</t>
  </si>
  <si>
    <t>Tomas Dessau</t>
  </si>
  <si>
    <t>Samuel Launay</t>
  </si>
  <si>
    <t>FRA 112</t>
  </si>
  <si>
    <t>Ricardo Winick BIMBA</t>
  </si>
  <si>
    <t>BRA 1</t>
  </si>
  <si>
    <t>Rashiah Nimrod</t>
  </si>
  <si>
    <t>ISR 21</t>
  </si>
  <si>
    <t>Elliot Carney</t>
  </si>
  <si>
    <t>X</t>
  </si>
  <si>
    <t>Federico Esposito</t>
  </si>
  <si>
    <t>ITA 9</t>
  </si>
  <si>
    <t>Heidegger Fabian</t>
  </si>
  <si>
    <t>ITA 1</t>
  </si>
  <si>
    <t>Santiago Grillo</t>
  </si>
  <si>
    <t>COL 4</t>
  </si>
  <si>
    <t>Julien Bontemps</t>
  </si>
  <si>
    <t>Lucas Grodzicki</t>
  </si>
  <si>
    <t>POL 738</t>
  </si>
  <si>
    <t>Wójcik Maksimilian</t>
  </si>
  <si>
    <t>POL 7</t>
  </si>
  <si>
    <t>Dias 21 e 22 de fevereiro de 2009</t>
  </si>
  <si>
    <t>RSX FEMININO</t>
  </si>
  <si>
    <t>Marie Louise Brandum Suendsen</t>
  </si>
  <si>
    <t>DEN 140</t>
  </si>
  <si>
    <t>Wiebve Sradnick</t>
  </si>
  <si>
    <t>Bettina Honoré</t>
  </si>
  <si>
    <t>Denita Veja De lille</t>
  </si>
  <si>
    <t>MEX 5</t>
  </si>
  <si>
    <t>Branca Manchon</t>
  </si>
  <si>
    <t>ESP 6</t>
  </si>
  <si>
    <t>Marina Alabau</t>
  </si>
  <si>
    <t>ESP 2</t>
  </si>
  <si>
    <t>Sine Lysdahl</t>
  </si>
  <si>
    <t>DEN 95</t>
  </si>
  <si>
    <t>Renato</t>
  </si>
  <si>
    <t>F</t>
  </si>
  <si>
    <t>Albert</t>
  </si>
  <si>
    <t>POR 75</t>
  </si>
  <si>
    <t>Pontos</t>
  </si>
  <si>
    <t>Fem</t>
  </si>
  <si>
    <t>junior</t>
  </si>
  <si>
    <t>BVC</t>
  </si>
  <si>
    <t>DNF</t>
  </si>
  <si>
    <t>BRA 616</t>
  </si>
  <si>
    <t>BRA 67</t>
  </si>
  <si>
    <t>BRA 179</t>
  </si>
  <si>
    <t>JUNIOR</t>
  </si>
  <si>
    <t>Felipe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</si>
</sst>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0"/>
  </numFmts>
  <fonts count="43">
    <font>
      <sz val="10"/>
      <name val="Arial"/>
      <family val="0"/>
    </font>
    <font>
      <i/>
      <sz val="10"/>
      <name val="Arial Baltic"/>
      <family val="2"/>
    </font>
    <font>
      <b/>
      <i/>
      <sz val="10"/>
      <name val="Arial Baltic"/>
      <family val="2"/>
    </font>
    <font>
      <b/>
      <i/>
      <sz val="16"/>
      <name val="Arial Baltic"/>
      <family val="2"/>
    </font>
    <font>
      <i/>
      <sz val="16"/>
      <name val="Arial Baltic"/>
      <family val="2"/>
    </font>
    <font>
      <b/>
      <i/>
      <sz val="14"/>
      <name val="Arial Baltic"/>
      <family val="2"/>
    </font>
    <font>
      <b/>
      <i/>
      <sz val="12"/>
      <color indexed="10"/>
      <name val="Arial Baltic"/>
      <family val="2"/>
    </font>
    <font>
      <b/>
      <i/>
      <sz val="10"/>
      <color indexed="8"/>
      <name val="Arial Baltic"/>
      <family val="2"/>
    </font>
    <font>
      <sz val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ck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72" fontId="1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85" zoomScaleNormal="85" zoomScalePageLayoutView="0" workbookViewId="0" topLeftCell="A1">
      <pane xSplit="7" ySplit="7" topLeftCell="H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5.8515625" style="1" customWidth="1"/>
    <col min="2" max="2" width="28.7109375" style="1" customWidth="1"/>
    <col min="3" max="3" width="9.8515625" style="1" customWidth="1"/>
    <col min="4" max="4" width="7.140625" style="1" customWidth="1"/>
    <col min="5" max="5" width="9.7109375" style="1" customWidth="1"/>
    <col min="6" max="6" width="9.57421875" style="1" customWidth="1"/>
    <col min="7" max="7" width="0.85546875" style="1" customWidth="1"/>
    <col min="8" max="8" width="5.28125" style="1" customWidth="1"/>
    <col min="9" max="9" width="5.7109375" style="1" customWidth="1"/>
    <col min="10" max="10" width="5.28125" style="1" customWidth="1"/>
    <col min="11" max="11" width="5.7109375" style="1" customWidth="1"/>
    <col min="12" max="12" width="5.28125" style="1" customWidth="1"/>
    <col min="13" max="13" width="5.7109375" style="1" customWidth="1"/>
    <col min="14" max="14" width="5.28125" style="1" customWidth="1"/>
    <col min="15" max="15" width="5.7109375" style="1" customWidth="1"/>
    <col min="16" max="16384" width="9.140625" style="1" customWidth="1"/>
  </cols>
  <sheetData>
    <row r="1" spans="1:6" s="4" customFormat="1" ht="20.25">
      <c r="A1" s="29" t="s">
        <v>13</v>
      </c>
      <c r="B1" s="29"/>
      <c r="C1" s="29"/>
      <c r="D1" s="29"/>
      <c r="E1" s="29"/>
      <c r="F1" s="29"/>
    </row>
    <row r="2" spans="1:6" ht="18.75">
      <c r="A2" s="30" t="s">
        <v>41</v>
      </c>
      <c r="B2" s="30"/>
      <c r="C2" s="30"/>
      <c r="D2" s="30"/>
      <c r="E2" s="30"/>
      <c r="F2" s="30"/>
    </row>
    <row r="3" spans="1:6" ht="18.75">
      <c r="A3" s="30" t="s">
        <v>15</v>
      </c>
      <c r="B3" s="30"/>
      <c r="C3" s="30"/>
      <c r="D3" s="30"/>
      <c r="E3" s="30"/>
      <c r="F3" s="30"/>
    </row>
    <row r="4" spans="1:6" ht="15">
      <c r="A4" s="31" t="s">
        <v>12</v>
      </c>
      <c r="B4" s="31"/>
      <c r="C4" s="31"/>
      <c r="D4" s="31"/>
      <c r="E4" s="31"/>
      <c r="F4" s="31"/>
    </row>
    <row r="5" ht="13.5" thickBot="1"/>
    <row r="6" spans="6:15" s="3" customFormat="1" ht="13.5" thickBot="1">
      <c r="F6" s="6" t="s">
        <v>59</v>
      </c>
      <c r="H6" s="28" t="s">
        <v>5</v>
      </c>
      <c r="I6" s="28"/>
      <c r="J6" s="28" t="s">
        <v>10</v>
      </c>
      <c r="K6" s="28"/>
      <c r="L6" s="28" t="s">
        <v>9</v>
      </c>
      <c r="M6" s="28"/>
      <c r="N6" s="28" t="s">
        <v>8</v>
      </c>
      <c r="O6" s="28"/>
    </row>
    <row r="7" spans="1:15" s="3" customFormat="1" ht="13.5" thickBot="1">
      <c r="A7" s="5" t="s">
        <v>0</v>
      </c>
      <c r="B7" s="5" t="s">
        <v>11</v>
      </c>
      <c r="C7" s="5" t="s">
        <v>1</v>
      </c>
      <c r="D7" s="6" t="s">
        <v>2</v>
      </c>
      <c r="E7" s="16" t="s">
        <v>3</v>
      </c>
      <c r="F7" s="7" t="s">
        <v>4</v>
      </c>
      <c r="H7" s="5" t="s">
        <v>6</v>
      </c>
      <c r="I7" s="5" t="s">
        <v>7</v>
      </c>
      <c r="J7" s="5" t="s">
        <v>6</v>
      </c>
      <c r="K7" s="5" t="s">
        <v>7</v>
      </c>
      <c r="L7" s="5" t="s">
        <v>6</v>
      </c>
      <c r="M7" s="5" t="s">
        <v>7</v>
      </c>
      <c r="N7" s="5" t="s">
        <v>6</v>
      </c>
      <c r="O7" s="5" t="s">
        <v>7</v>
      </c>
    </row>
    <row r="8" spans="1:15" s="24" customFormat="1" ht="19.5" customHeight="1" thickBot="1" thickTop="1">
      <c r="A8" s="26">
        <v>1</v>
      </c>
      <c r="B8" s="17" t="s">
        <v>24</v>
      </c>
      <c r="C8" s="11" t="s">
        <v>17</v>
      </c>
      <c r="D8" s="18" t="s">
        <v>62</v>
      </c>
      <c r="E8" s="19" t="s">
        <v>25</v>
      </c>
      <c r="F8" s="23">
        <f aca="true" t="shared" si="0" ref="F8:F21">I8+K8+M8+O8</f>
        <v>9</v>
      </c>
      <c r="G8" s="15"/>
      <c r="H8" s="18">
        <v>1</v>
      </c>
      <c r="I8" s="8">
        <f aca="true" t="shared" si="1" ref="I8:I21">IF(H8="dnf",15,IF(H8="dnc",15,IF(H8="ocs",15,IF(H8="dns",15,IF(H8="raf",15,IF(H8="dsq",15,IF(H8="bfd",15,H8)))))))</f>
        <v>1</v>
      </c>
      <c r="J8" s="18">
        <v>3</v>
      </c>
      <c r="K8" s="8">
        <f aca="true" t="shared" si="2" ref="K8:K21">IF(J8="dnf",15,IF(J8="dnc",15,IF(J8="ocs",15,IF(J8="dns",15,IF(J8="raf",15,IF(J8="dsq",15,IF(J8="bfd",15,J8)))))))</f>
        <v>3</v>
      </c>
      <c r="L8" s="18">
        <v>1</v>
      </c>
      <c r="M8" s="8">
        <f aca="true" t="shared" si="3" ref="M8:M21">IF(L8="dnf",15,IF(L8="dnc",15,IF(L8="ocs",15,IF(L8="dns",15,IF(L8="raf",15,IF(L8="dsq",15,IF(L8="bfd",15,L8)))))))</f>
        <v>1</v>
      </c>
      <c r="N8" s="18">
        <v>4</v>
      </c>
      <c r="O8" s="8">
        <f aca="true" t="shared" si="4" ref="O8:O21">IF(N8="dnf",15,IF(N8="dnc",15,IF(N8="ocs",15,IF(N8="dns",15,IF(N8="raf",15,IF(N8="dsq",15,IF(N8="bfd",15,N8)))))))</f>
        <v>4</v>
      </c>
    </row>
    <row r="9" spans="1:15" s="24" customFormat="1" ht="19.5" customHeight="1" thickBot="1" thickTop="1">
      <c r="A9" s="26">
        <v>2</v>
      </c>
      <c r="B9" s="10" t="s">
        <v>19</v>
      </c>
      <c r="C9" s="11" t="s">
        <v>17</v>
      </c>
      <c r="D9" s="11"/>
      <c r="E9" s="11" t="s">
        <v>20</v>
      </c>
      <c r="F9" s="23">
        <f t="shared" si="0"/>
        <v>16</v>
      </c>
      <c r="G9" s="13"/>
      <c r="H9" s="11">
        <v>6</v>
      </c>
      <c r="I9" s="8">
        <f t="shared" si="1"/>
        <v>6</v>
      </c>
      <c r="J9" s="11">
        <v>1</v>
      </c>
      <c r="K9" s="8">
        <f t="shared" si="2"/>
        <v>1</v>
      </c>
      <c r="L9" s="11">
        <v>6</v>
      </c>
      <c r="M9" s="8">
        <f t="shared" si="3"/>
        <v>6</v>
      </c>
      <c r="N9" s="11">
        <v>3</v>
      </c>
      <c r="O9" s="8">
        <f t="shared" si="4"/>
        <v>3</v>
      </c>
    </row>
    <row r="10" spans="1:15" s="24" customFormat="1" ht="19.5" customHeight="1" thickBot="1" thickTop="1">
      <c r="A10" s="26">
        <v>3</v>
      </c>
      <c r="B10" s="10" t="s">
        <v>37</v>
      </c>
      <c r="C10" s="11" t="s">
        <v>17</v>
      </c>
      <c r="D10" s="11"/>
      <c r="E10" s="11" t="s">
        <v>38</v>
      </c>
      <c r="F10" s="23">
        <f t="shared" si="0"/>
        <v>17</v>
      </c>
      <c r="G10" s="13"/>
      <c r="H10" s="11">
        <v>7</v>
      </c>
      <c r="I10" s="8">
        <f t="shared" si="1"/>
        <v>7</v>
      </c>
      <c r="J10" s="11">
        <v>7</v>
      </c>
      <c r="K10" s="8">
        <f t="shared" si="2"/>
        <v>7</v>
      </c>
      <c r="L10" s="11">
        <v>2</v>
      </c>
      <c r="M10" s="8">
        <f t="shared" si="3"/>
        <v>2</v>
      </c>
      <c r="N10" s="11">
        <v>1</v>
      </c>
      <c r="O10" s="8">
        <f t="shared" si="4"/>
        <v>1</v>
      </c>
    </row>
    <row r="11" spans="1:15" s="24" customFormat="1" ht="19.5" customHeight="1" thickBot="1" thickTop="1">
      <c r="A11" s="26">
        <v>4</v>
      </c>
      <c r="B11" s="10" t="s">
        <v>32</v>
      </c>
      <c r="C11" s="11" t="s">
        <v>17</v>
      </c>
      <c r="D11" s="11"/>
      <c r="E11" s="11" t="s">
        <v>33</v>
      </c>
      <c r="F11" s="23">
        <f t="shared" si="0"/>
        <v>24</v>
      </c>
      <c r="G11" s="13"/>
      <c r="H11" s="11">
        <v>2</v>
      </c>
      <c r="I11" s="8">
        <f t="shared" si="1"/>
        <v>2</v>
      </c>
      <c r="J11" s="11">
        <v>4</v>
      </c>
      <c r="K11" s="8">
        <f t="shared" si="2"/>
        <v>4</v>
      </c>
      <c r="L11" s="11">
        <v>3</v>
      </c>
      <c r="M11" s="8">
        <f t="shared" si="3"/>
        <v>3</v>
      </c>
      <c r="N11" s="11" t="s">
        <v>14</v>
      </c>
      <c r="O11" s="8">
        <f t="shared" si="4"/>
        <v>15</v>
      </c>
    </row>
    <row r="12" spans="1:15" s="24" customFormat="1" ht="19.5" customHeight="1" thickBot="1" thickTop="1">
      <c r="A12" s="26">
        <v>5</v>
      </c>
      <c r="B12" s="10" t="s">
        <v>36</v>
      </c>
      <c r="C12" s="11" t="s">
        <v>17</v>
      </c>
      <c r="D12" s="11"/>
      <c r="E12" s="11">
        <v>11</v>
      </c>
      <c r="F12" s="23">
        <f t="shared" si="0"/>
        <v>27</v>
      </c>
      <c r="G12" s="15"/>
      <c r="H12" s="11">
        <v>3</v>
      </c>
      <c r="I12" s="8">
        <f t="shared" si="1"/>
        <v>3</v>
      </c>
      <c r="J12" s="11">
        <v>2</v>
      </c>
      <c r="K12" s="8">
        <f t="shared" si="2"/>
        <v>2</v>
      </c>
      <c r="L12" s="11">
        <v>7</v>
      </c>
      <c r="M12" s="8">
        <f t="shared" si="3"/>
        <v>7</v>
      </c>
      <c r="N12" s="11" t="s">
        <v>14</v>
      </c>
      <c r="O12" s="8">
        <f t="shared" si="4"/>
        <v>15</v>
      </c>
    </row>
    <row r="13" spans="1:15" s="24" customFormat="1" ht="19.5" customHeight="1" thickBot="1" thickTop="1">
      <c r="A13" s="26">
        <v>6</v>
      </c>
      <c r="B13" s="10" t="s">
        <v>39</v>
      </c>
      <c r="C13" s="11" t="s">
        <v>17</v>
      </c>
      <c r="D13" s="11"/>
      <c r="E13" s="11" t="s">
        <v>40</v>
      </c>
      <c r="F13" s="23">
        <f t="shared" si="0"/>
        <v>27</v>
      </c>
      <c r="G13" s="13"/>
      <c r="H13" s="11">
        <v>5</v>
      </c>
      <c r="I13" s="8">
        <f t="shared" si="1"/>
        <v>5</v>
      </c>
      <c r="J13" s="11">
        <v>5</v>
      </c>
      <c r="K13" s="8">
        <f t="shared" si="2"/>
        <v>5</v>
      </c>
      <c r="L13" s="11" t="s">
        <v>14</v>
      </c>
      <c r="M13" s="8">
        <f t="shared" si="3"/>
        <v>15</v>
      </c>
      <c r="N13" s="11">
        <v>2</v>
      </c>
      <c r="O13" s="8">
        <f t="shared" si="4"/>
        <v>2</v>
      </c>
    </row>
    <row r="14" spans="1:15" s="24" customFormat="1" ht="19.5" customHeight="1" thickBot="1" thickTop="1">
      <c r="A14" s="26">
        <v>7</v>
      </c>
      <c r="B14" s="10" t="s">
        <v>22</v>
      </c>
      <c r="C14" s="11" t="s">
        <v>17</v>
      </c>
      <c r="D14" s="11"/>
      <c r="E14" s="11" t="s">
        <v>23</v>
      </c>
      <c r="F14" s="12">
        <f t="shared" si="0"/>
        <v>39</v>
      </c>
      <c r="G14" s="13"/>
      <c r="H14" s="14">
        <v>4</v>
      </c>
      <c r="I14" s="8">
        <f t="shared" si="1"/>
        <v>4</v>
      </c>
      <c r="J14" s="14" t="s">
        <v>14</v>
      </c>
      <c r="K14" s="8">
        <f t="shared" si="2"/>
        <v>15</v>
      </c>
      <c r="L14" s="14" t="s">
        <v>14</v>
      </c>
      <c r="M14" s="8">
        <f t="shared" si="3"/>
        <v>15</v>
      </c>
      <c r="N14" s="14">
        <v>5</v>
      </c>
      <c r="O14" s="8">
        <f t="shared" si="4"/>
        <v>5</v>
      </c>
    </row>
    <row r="15" spans="1:15" s="24" customFormat="1" ht="19.5" customHeight="1" thickBot="1" thickTop="1">
      <c r="A15" s="26">
        <v>8</v>
      </c>
      <c r="B15" s="17" t="s">
        <v>34</v>
      </c>
      <c r="C15" s="11" t="s">
        <v>17</v>
      </c>
      <c r="D15" s="18"/>
      <c r="E15" s="19" t="s">
        <v>35</v>
      </c>
      <c r="F15" s="23">
        <f t="shared" si="0"/>
        <v>40</v>
      </c>
      <c r="G15" s="13"/>
      <c r="H15" s="18">
        <v>10</v>
      </c>
      <c r="I15" s="8">
        <f t="shared" si="1"/>
        <v>10</v>
      </c>
      <c r="J15" s="18">
        <v>9</v>
      </c>
      <c r="K15" s="8">
        <f t="shared" si="2"/>
        <v>9</v>
      </c>
      <c r="L15" s="18" t="s">
        <v>14</v>
      </c>
      <c r="M15" s="8">
        <f t="shared" si="3"/>
        <v>15</v>
      </c>
      <c r="N15" s="18">
        <v>6</v>
      </c>
      <c r="O15" s="8">
        <f t="shared" si="4"/>
        <v>6</v>
      </c>
    </row>
    <row r="16" spans="1:15" s="24" customFormat="1" ht="19.5" customHeight="1" thickBot="1" thickTop="1">
      <c r="A16" s="26">
        <v>9</v>
      </c>
      <c r="B16" s="10" t="s">
        <v>57</v>
      </c>
      <c r="C16" s="11" t="s">
        <v>17</v>
      </c>
      <c r="D16" s="11" t="s">
        <v>62</v>
      </c>
      <c r="E16" s="11" t="s">
        <v>58</v>
      </c>
      <c r="F16" s="23">
        <f t="shared" si="0"/>
        <v>45</v>
      </c>
      <c r="G16" s="13"/>
      <c r="H16" s="11">
        <v>9</v>
      </c>
      <c r="I16" s="8">
        <f t="shared" si="1"/>
        <v>9</v>
      </c>
      <c r="J16" s="11">
        <v>6</v>
      </c>
      <c r="K16" s="8">
        <f t="shared" si="2"/>
        <v>6</v>
      </c>
      <c r="L16" s="11" t="s">
        <v>14</v>
      </c>
      <c r="M16" s="8">
        <f t="shared" si="3"/>
        <v>15</v>
      </c>
      <c r="N16" s="11" t="s">
        <v>14</v>
      </c>
      <c r="O16" s="8">
        <f t="shared" si="4"/>
        <v>15</v>
      </c>
    </row>
    <row r="17" spans="1:15" s="24" customFormat="1" ht="19.5" customHeight="1" thickBot="1" thickTop="1">
      <c r="A17" s="26">
        <v>10</v>
      </c>
      <c r="B17" s="10" t="s">
        <v>16</v>
      </c>
      <c r="C17" s="11" t="s">
        <v>17</v>
      </c>
      <c r="D17" s="11"/>
      <c r="E17" s="11" t="s">
        <v>18</v>
      </c>
      <c r="F17" s="23">
        <f t="shared" si="0"/>
        <v>45</v>
      </c>
      <c r="G17" s="15"/>
      <c r="H17" s="11">
        <v>12</v>
      </c>
      <c r="I17" s="8">
        <f t="shared" si="1"/>
        <v>12</v>
      </c>
      <c r="J17" s="11">
        <v>10</v>
      </c>
      <c r="K17" s="8">
        <f t="shared" si="2"/>
        <v>10</v>
      </c>
      <c r="L17" s="11">
        <v>8</v>
      </c>
      <c r="M17" s="8">
        <f t="shared" si="3"/>
        <v>8</v>
      </c>
      <c r="N17" s="11" t="s">
        <v>14</v>
      </c>
      <c r="O17" s="8">
        <f t="shared" si="4"/>
        <v>15</v>
      </c>
    </row>
    <row r="18" spans="1:15" s="24" customFormat="1" ht="19.5" customHeight="1" thickBot="1" thickTop="1">
      <c r="A18" s="26">
        <v>11</v>
      </c>
      <c r="B18" s="10" t="s">
        <v>30</v>
      </c>
      <c r="C18" s="11" t="s">
        <v>17</v>
      </c>
      <c r="D18" s="11"/>
      <c r="E18" s="11" t="s">
        <v>31</v>
      </c>
      <c r="F18" s="23">
        <f t="shared" si="0"/>
        <v>46</v>
      </c>
      <c r="G18" s="15"/>
      <c r="H18" s="11">
        <v>11</v>
      </c>
      <c r="I18" s="8">
        <f t="shared" si="1"/>
        <v>11</v>
      </c>
      <c r="J18" s="11" t="s">
        <v>14</v>
      </c>
      <c r="K18" s="8">
        <f t="shared" si="2"/>
        <v>15</v>
      </c>
      <c r="L18" s="11">
        <v>5</v>
      </c>
      <c r="M18" s="8">
        <f t="shared" si="3"/>
        <v>5</v>
      </c>
      <c r="N18" s="11" t="s">
        <v>14</v>
      </c>
      <c r="O18" s="8">
        <f t="shared" si="4"/>
        <v>15</v>
      </c>
    </row>
    <row r="19" spans="1:15" s="24" customFormat="1" ht="19.5" customHeight="1" thickBot="1" thickTop="1">
      <c r="A19" s="26">
        <v>12</v>
      </c>
      <c r="B19" s="10" t="s">
        <v>28</v>
      </c>
      <c r="C19" s="11" t="s">
        <v>17</v>
      </c>
      <c r="D19" s="11"/>
      <c r="E19" s="11" t="s">
        <v>29</v>
      </c>
      <c r="F19" s="23">
        <f t="shared" si="0"/>
        <v>46</v>
      </c>
      <c r="G19" s="13"/>
      <c r="H19" s="11">
        <v>8</v>
      </c>
      <c r="I19" s="8">
        <f t="shared" si="1"/>
        <v>8</v>
      </c>
      <c r="J19" s="11">
        <v>8</v>
      </c>
      <c r="K19" s="8">
        <f t="shared" si="2"/>
        <v>8</v>
      </c>
      <c r="L19" s="11" t="s">
        <v>14</v>
      </c>
      <c r="M19" s="8">
        <f t="shared" si="3"/>
        <v>15</v>
      </c>
      <c r="N19" s="11" t="s">
        <v>14</v>
      </c>
      <c r="O19" s="8">
        <f t="shared" si="4"/>
        <v>15</v>
      </c>
    </row>
    <row r="20" spans="1:15" s="24" customFormat="1" ht="19.5" customHeight="1" thickBot="1" thickTop="1">
      <c r="A20" s="26">
        <v>13</v>
      </c>
      <c r="B20" s="10" t="s">
        <v>21</v>
      </c>
      <c r="C20" s="11" t="s">
        <v>17</v>
      </c>
      <c r="D20" s="11"/>
      <c r="E20" s="11">
        <v>7</v>
      </c>
      <c r="F20" s="23">
        <f t="shared" si="0"/>
        <v>48</v>
      </c>
      <c r="G20" s="15"/>
      <c r="H20" s="11">
        <v>13</v>
      </c>
      <c r="I20" s="8">
        <f t="shared" si="1"/>
        <v>13</v>
      </c>
      <c r="J20" s="11">
        <v>11</v>
      </c>
      <c r="K20" s="8">
        <f t="shared" si="2"/>
        <v>11</v>
      </c>
      <c r="L20" s="11">
        <v>9</v>
      </c>
      <c r="M20" s="8">
        <f t="shared" si="3"/>
        <v>9</v>
      </c>
      <c r="N20" s="11" t="s">
        <v>14</v>
      </c>
      <c r="O20" s="8">
        <f t="shared" si="4"/>
        <v>15</v>
      </c>
    </row>
    <row r="21" spans="1:15" s="24" customFormat="1" ht="19.5" customHeight="1" thickBot="1" thickTop="1">
      <c r="A21" s="26">
        <v>14</v>
      </c>
      <c r="B21" s="10" t="s">
        <v>26</v>
      </c>
      <c r="C21" s="11" t="s">
        <v>17</v>
      </c>
      <c r="D21" s="11"/>
      <c r="E21" s="11" t="s">
        <v>27</v>
      </c>
      <c r="F21" s="23">
        <f t="shared" si="0"/>
        <v>49</v>
      </c>
      <c r="G21" s="15"/>
      <c r="H21" s="11" t="s">
        <v>14</v>
      </c>
      <c r="I21" s="8">
        <f t="shared" si="1"/>
        <v>15</v>
      </c>
      <c r="J21" s="11" t="s">
        <v>14</v>
      </c>
      <c r="K21" s="8">
        <f t="shared" si="2"/>
        <v>15</v>
      </c>
      <c r="L21" s="11">
        <v>4</v>
      </c>
      <c r="M21" s="8">
        <f t="shared" si="3"/>
        <v>4</v>
      </c>
      <c r="N21" s="11" t="s">
        <v>14</v>
      </c>
      <c r="O21" s="8">
        <f t="shared" si="4"/>
        <v>15</v>
      </c>
    </row>
    <row r="22" s="24" customFormat="1" ht="13.5" thickTop="1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/>
    <row r="451" s="24" customFormat="1" ht="12.75"/>
    <row r="452" s="24" customFormat="1" ht="12.75"/>
    <row r="453" s="24" customFormat="1" ht="12.75"/>
    <row r="454" s="24" customFormat="1" ht="12.75"/>
    <row r="455" s="24" customFormat="1" ht="12.75"/>
    <row r="456" s="24" customFormat="1" ht="12.75"/>
    <row r="457" s="24" customFormat="1" ht="12.75"/>
    <row r="458" s="24" customFormat="1" ht="12.75"/>
    <row r="459" s="24" customFormat="1" ht="12.75"/>
    <row r="460" s="24" customFormat="1" ht="12.75"/>
    <row r="461" s="24" customFormat="1" ht="12.75"/>
    <row r="462" s="24" customFormat="1" ht="12.75"/>
    <row r="463" s="24" customFormat="1" ht="12.75"/>
    <row r="464" s="24" customFormat="1" ht="12.75"/>
    <row r="465" s="24" customFormat="1" ht="12.75"/>
    <row r="466" s="24" customFormat="1" ht="12.75"/>
    <row r="467" s="24" customFormat="1" ht="12.75"/>
    <row r="468" s="24" customFormat="1" ht="12.75"/>
    <row r="469" s="24" customFormat="1" ht="12.75"/>
    <row r="470" s="24" customFormat="1" ht="12.75"/>
    <row r="471" s="24" customFormat="1" ht="12.75"/>
    <row r="472" s="24" customFormat="1" ht="12.75"/>
    <row r="473" s="24" customFormat="1" ht="12.75"/>
    <row r="474" s="24" customFormat="1" ht="12.75"/>
    <row r="475" s="24" customFormat="1" ht="12.75"/>
    <row r="476" s="24" customFormat="1" ht="12.75"/>
    <row r="477" s="24" customFormat="1" ht="12.75"/>
    <row r="478" s="24" customFormat="1" ht="12.75"/>
    <row r="479" s="24" customFormat="1" ht="12.75"/>
    <row r="480" s="24" customFormat="1" ht="12.75"/>
    <row r="481" s="24" customFormat="1" ht="12.75"/>
    <row r="482" s="24" customFormat="1" ht="12.75"/>
    <row r="483" s="24" customFormat="1" ht="12.75"/>
    <row r="484" s="24" customFormat="1" ht="12.75"/>
    <row r="485" s="24" customFormat="1" ht="12.75"/>
    <row r="486" s="24" customFormat="1" ht="12.75"/>
    <row r="487" s="24" customFormat="1" ht="12.75"/>
    <row r="488" s="24" customFormat="1" ht="12.75"/>
    <row r="489" s="24" customFormat="1" ht="12.75"/>
    <row r="490" s="24" customFormat="1" ht="12.75"/>
    <row r="491" s="24" customFormat="1" ht="12.75"/>
    <row r="492" s="24" customFormat="1" ht="12.75"/>
    <row r="493" s="24" customFormat="1" ht="12.75"/>
    <row r="494" s="24" customFormat="1" ht="12.75"/>
    <row r="495" s="24" customFormat="1" ht="12.75"/>
    <row r="496" s="24" customFormat="1" ht="12.75"/>
    <row r="497" s="24" customFormat="1" ht="12.75"/>
    <row r="498" s="24" customFormat="1" ht="12.75"/>
    <row r="499" s="24" customFormat="1" ht="12.75"/>
    <row r="500" s="24" customFormat="1" ht="12.75"/>
    <row r="501" s="24" customFormat="1" ht="12.75"/>
    <row r="502" s="24" customFormat="1" ht="12.75"/>
    <row r="503" s="24" customFormat="1" ht="12.75"/>
    <row r="504" s="24" customFormat="1" ht="12.75"/>
    <row r="505" s="24" customFormat="1" ht="12.75"/>
    <row r="506" s="24" customFormat="1" ht="12.75"/>
    <row r="507" s="24" customFormat="1" ht="12.75"/>
    <row r="508" s="24" customFormat="1" ht="12.75"/>
    <row r="509" s="24" customFormat="1" ht="12.75"/>
    <row r="510" s="24" customFormat="1" ht="12.75"/>
    <row r="511" s="24" customFormat="1" ht="12.75"/>
    <row r="512" s="24" customFormat="1" ht="12.75"/>
    <row r="513" s="24" customFormat="1" ht="12.75"/>
    <row r="514" s="24" customFormat="1" ht="12.75"/>
    <row r="515" s="24" customFormat="1" ht="12.75"/>
    <row r="516" s="24" customFormat="1" ht="12.75"/>
    <row r="517" s="24" customFormat="1" ht="12.75"/>
    <row r="518" s="24" customFormat="1" ht="12.75"/>
    <row r="519" s="24" customFormat="1" ht="12.75"/>
    <row r="520" s="24" customFormat="1" ht="12.75"/>
    <row r="521" s="24" customFormat="1" ht="12.75"/>
    <row r="522" s="24" customFormat="1" ht="12.75"/>
    <row r="523" s="24" customFormat="1" ht="12.75"/>
    <row r="524" s="24" customFormat="1" ht="12.75"/>
    <row r="525" s="24" customFormat="1" ht="12.75"/>
    <row r="526" s="24" customFormat="1" ht="12.75"/>
    <row r="527" s="24" customFormat="1" ht="12.75"/>
    <row r="528" s="24" customFormat="1" ht="12.75"/>
    <row r="529" s="24" customFormat="1" ht="12.75"/>
    <row r="530" s="24" customFormat="1" ht="12.75"/>
    <row r="531" s="24" customFormat="1" ht="12.75"/>
    <row r="532" s="24" customFormat="1" ht="12.75"/>
    <row r="533" s="24" customFormat="1" ht="12.75"/>
    <row r="534" s="24" customFormat="1" ht="12.75"/>
    <row r="535" s="24" customFormat="1" ht="12.75"/>
    <row r="536" s="24" customFormat="1" ht="12.75"/>
    <row r="537" s="24" customFormat="1" ht="12.75"/>
    <row r="538" s="24" customFormat="1" ht="12.75"/>
    <row r="539" s="24" customFormat="1" ht="12.75"/>
    <row r="540" s="24" customFormat="1" ht="12.75"/>
    <row r="541" s="24" customFormat="1" ht="12.75"/>
    <row r="542" s="24" customFormat="1" ht="12.75"/>
    <row r="543" s="24" customFormat="1" ht="12.75"/>
    <row r="544" s="24" customFormat="1" ht="12.75"/>
    <row r="545" s="24" customFormat="1" ht="12.75"/>
    <row r="546" s="24" customFormat="1" ht="12.75"/>
    <row r="547" s="24" customFormat="1" ht="12.75"/>
    <row r="548" s="24" customFormat="1" ht="12.75"/>
    <row r="549" s="24" customFormat="1" ht="12.75"/>
    <row r="550" s="24" customFormat="1" ht="12.75"/>
    <row r="551" s="24" customFormat="1" ht="12.75"/>
    <row r="552" s="24" customFormat="1" ht="12.75"/>
    <row r="553" s="24" customFormat="1" ht="12.75"/>
    <row r="554" s="24" customFormat="1" ht="12.75"/>
    <row r="555" s="24" customFormat="1" ht="12.75"/>
    <row r="556" s="24" customFormat="1" ht="12.75"/>
    <row r="557" s="24" customFormat="1" ht="12.75"/>
    <row r="558" s="24" customFormat="1" ht="12.75"/>
    <row r="559" s="24" customFormat="1" ht="12.75"/>
    <row r="560" s="24" customFormat="1" ht="12.75"/>
    <row r="561" s="24" customFormat="1" ht="12.75"/>
    <row r="562" s="24" customFormat="1" ht="12.75"/>
    <row r="563" s="24" customFormat="1" ht="12.75"/>
    <row r="564" s="24" customFormat="1" ht="12.75"/>
    <row r="565" s="24" customFormat="1" ht="12.75"/>
    <row r="566" s="24" customFormat="1" ht="12.75"/>
    <row r="567" s="24" customFormat="1" ht="12.75"/>
    <row r="568" s="24" customFormat="1" ht="12.75"/>
    <row r="569" s="24" customFormat="1" ht="12.75"/>
    <row r="570" s="24" customFormat="1" ht="12.75"/>
    <row r="571" s="24" customFormat="1" ht="12.75"/>
    <row r="572" s="24" customFormat="1" ht="12.75"/>
    <row r="573" s="24" customFormat="1" ht="12.75"/>
    <row r="574" s="24" customFormat="1" ht="12.75"/>
    <row r="575" s="24" customFormat="1" ht="12.75"/>
    <row r="576" s="24" customFormat="1" ht="12.75"/>
    <row r="577" s="24" customFormat="1" ht="12.75"/>
    <row r="578" s="24" customFormat="1" ht="12.75"/>
    <row r="579" s="24" customFormat="1" ht="12.75"/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="24" customFormat="1" ht="12.75"/>
    <row r="597" s="24" customFormat="1" ht="12.75"/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  <row r="622" s="24" customFormat="1" ht="12.75"/>
    <row r="623" s="24" customFormat="1" ht="12.75"/>
    <row r="624" s="24" customFormat="1" ht="12.75"/>
    <row r="625" s="24" customFormat="1" ht="12.75"/>
    <row r="626" s="24" customFormat="1" ht="12.75"/>
    <row r="627" s="24" customFormat="1" ht="12.75"/>
    <row r="628" s="24" customFormat="1" ht="12.75"/>
    <row r="629" s="24" customFormat="1" ht="12.75"/>
    <row r="630" s="24" customFormat="1" ht="12.75"/>
    <row r="631" s="24" customFormat="1" ht="12.75"/>
    <row r="632" s="24" customFormat="1" ht="12.75"/>
    <row r="633" s="24" customFormat="1" ht="12.75"/>
    <row r="634" s="24" customFormat="1" ht="12.75"/>
    <row r="635" s="24" customFormat="1" ht="12.75"/>
    <row r="636" s="24" customFormat="1" ht="12.75"/>
    <row r="637" s="24" customFormat="1" ht="12.75"/>
    <row r="638" s="24" customFormat="1" ht="12.75"/>
    <row r="639" s="24" customFormat="1" ht="12.75"/>
    <row r="640" s="24" customFormat="1" ht="12.75"/>
    <row r="641" s="24" customFormat="1" ht="12.75"/>
    <row r="642" s="24" customFormat="1" ht="12.75"/>
    <row r="643" s="24" customFormat="1" ht="12.75"/>
    <row r="644" s="24" customFormat="1" ht="12.75"/>
    <row r="645" s="24" customFormat="1" ht="12.75"/>
    <row r="646" s="24" customFormat="1" ht="12.75"/>
    <row r="647" s="24" customFormat="1" ht="12.75"/>
    <row r="648" s="24" customFormat="1" ht="12.75"/>
    <row r="649" s="24" customFormat="1" ht="12.75"/>
    <row r="650" s="24" customFormat="1" ht="12.75"/>
    <row r="651" s="24" customFormat="1" ht="12.75"/>
    <row r="652" s="24" customFormat="1" ht="12.75"/>
    <row r="653" s="24" customFormat="1" ht="12.75"/>
    <row r="654" s="24" customFormat="1" ht="12.75"/>
    <row r="655" s="24" customFormat="1" ht="12.75"/>
    <row r="656" s="24" customFormat="1" ht="12.75"/>
    <row r="657" s="24" customFormat="1" ht="12.75"/>
    <row r="658" s="24" customFormat="1" ht="12.75"/>
    <row r="659" s="24" customFormat="1" ht="12.75"/>
    <row r="660" s="24" customFormat="1" ht="12.75"/>
    <row r="661" s="24" customFormat="1" ht="12.75"/>
    <row r="662" s="24" customFormat="1" ht="12.75"/>
    <row r="663" s="24" customFormat="1" ht="12.75"/>
    <row r="664" s="24" customFormat="1" ht="12.75"/>
    <row r="665" s="24" customFormat="1" ht="12.75"/>
    <row r="666" s="24" customFormat="1" ht="12.75"/>
    <row r="667" s="24" customFormat="1" ht="12.75"/>
    <row r="668" s="24" customFormat="1" ht="12.75"/>
    <row r="669" s="24" customFormat="1" ht="12.75"/>
    <row r="670" s="24" customFormat="1" ht="12.75"/>
    <row r="671" s="24" customFormat="1" ht="12.75"/>
    <row r="672" s="24" customFormat="1" ht="12.75"/>
    <row r="673" s="24" customFormat="1" ht="12.75"/>
    <row r="674" s="24" customFormat="1" ht="12.75"/>
    <row r="675" s="24" customFormat="1" ht="12.75"/>
    <row r="676" s="24" customFormat="1" ht="12.75"/>
    <row r="677" s="24" customFormat="1" ht="12.75"/>
    <row r="678" s="24" customFormat="1" ht="12.75"/>
    <row r="679" s="24" customFormat="1" ht="12.75"/>
    <row r="680" s="24" customFormat="1" ht="12.75"/>
    <row r="681" s="24" customFormat="1" ht="12.75"/>
    <row r="682" s="24" customFormat="1" ht="12.75"/>
    <row r="683" s="24" customFormat="1" ht="12.75"/>
    <row r="684" s="24" customFormat="1" ht="12.75"/>
    <row r="685" s="24" customFormat="1" ht="12.75"/>
    <row r="686" s="24" customFormat="1" ht="12.75"/>
    <row r="687" s="24" customFormat="1" ht="12.75"/>
    <row r="688" s="24" customFormat="1" ht="12.75"/>
    <row r="689" s="24" customFormat="1" ht="12.75"/>
    <row r="690" s="24" customFormat="1" ht="12.75"/>
    <row r="691" s="24" customFormat="1" ht="12.75"/>
    <row r="692" s="24" customFormat="1" ht="12.75"/>
    <row r="693" s="24" customFormat="1" ht="12.75"/>
    <row r="694" s="24" customFormat="1" ht="12.75"/>
    <row r="695" s="24" customFormat="1" ht="12.75"/>
    <row r="696" s="24" customFormat="1" ht="12.75"/>
    <row r="697" s="24" customFormat="1" ht="12.75"/>
    <row r="698" s="24" customFormat="1" ht="12.75"/>
    <row r="699" s="24" customFormat="1" ht="12.75"/>
    <row r="700" s="24" customFormat="1" ht="12.75"/>
    <row r="701" s="24" customFormat="1" ht="12.75"/>
    <row r="702" s="24" customFormat="1" ht="12.75"/>
    <row r="703" s="24" customFormat="1" ht="12.75"/>
    <row r="704" s="24" customFormat="1" ht="12.75"/>
    <row r="705" s="24" customFormat="1" ht="12.75"/>
    <row r="706" s="24" customFormat="1" ht="12.75"/>
    <row r="707" s="24" customFormat="1" ht="12.75"/>
    <row r="708" s="24" customFormat="1" ht="12.75"/>
    <row r="709" s="24" customFormat="1" ht="12.75"/>
    <row r="710" s="24" customFormat="1" ht="12.75"/>
    <row r="711" s="24" customFormat="1" ht="12.75"/>
    <row r="712" s="24" customFormat="1" ht="12.75"/>
    <row r="713" s="24" customFormat="1" ht="12.75"/>
    <row r="714" s="24" customFormat="1" ht="12.75"/>
    <row r="715" s="24" customFormat="1" ht="12.75"/>
    <row r="716" s="24" customFormat="1" ht="12.75"/>
    <row r="717" s="24" customFormat="1" ht="12.75"/>
    <row r="718" s="24" customFormat="1" ht="12.75"/>
    <row r="719" s="24" customFormat="1" ht="12.75"/>
    <row r="720" s="24" customFormat="1" ht="12.75"/>
    <row r="721" s="24" customFormat="1" ht="12.75"/>
    <row r="722" s="24" customFormat="1" ht="12.75"/>
    <row r="723" s="24" customFormat="1" ht="12.75"/>
    <row r="724" s="24" customFormat="1" ht="12.75"/>
    <row r="725" s="24" customFormat="1" ht="12.75"/>
    <row r="726" s="24" customFormat="1" ht="12.75"/>
    <row r="727" s="24" customFormat="1" ht="12.75"/>
    <row r="728" s="24" customFormat="1" ht="12.75"/>
    <row r="729" s="24" customFormat="1" ht="12.75"/>
    <row r="730" s="24" customFormat="1" ht="12.75"/>
    <row r="731" s="24" customFormat="1" ht="12.75"/>
    <row r="732" s="24" customFormat="1" ht="12.75"/>
    <row r="733" s="24" customFormat="1" ht="12.75"/>
    <row r="734" s="24" customFormat="1" ht="12.75"/>
    <row r="735" s="24" customFormat="1" ht="12.75"/>
    <row r="736" s="24" customFormat="1" ht="12.75"/>
    <row r="737" s="24" customFormat="1" ht="12.75"/>
    <row r="738" s="24" customFormat="1" ht="12.75"/>
    <row r="739" s="24" customFormat="1" ht="12.75"/>
    <row r="740" s="24" customFormat="1" ht="12.75"/>
    <row r="741" s="24" customFormat="1" ht="12.75"/>
    <row r="742" s="24" customFormat="1" ht="12.75"/>
    <row r="743" s="24" customFormat="1" ht="12.75"/>
    <row r="744" s="24" customFormat="1" ht="12.75"/>
    <row r="745" s="24" customFormat="1" ht="12.75"/>
    <row r="746" s="24" customFormat="1" ht="12.75"/>
    <row r="747" s="24" customFormat="1" ht="12.75"/>
    <row r="748" s="24" customFormat="1" ht="12.75"/>
    <row r="749" s="24" customFormat="1" ht="12.75"/>
    <row r="750" s="24" customFormat="1" ht="12.75"/>
    <row r="751" s="24" customFormat="1" ht="12.75"/>
    <row r="752" s="24" customFormat="1" ht="12.75"/>
    <row r="753" s="24" customFormat="1" ht="12.75"/>
    <row r="754" s="24" customFormat="1" ht="12.75"/>
    <row r="755" s="24" customFormat="1" ht="12.75"/>
    <row r="756" s="24" customFormat="1" ht="12.75"/>
    <row r="757" s="24" customFormat="1" ht="12.75"/>
    <row r="758" s="24" customFormat="1" ht="12.75"/>
    <row r="759" s="24" customFormat="1" ht="12.75"/>
    <row r="760" s="24" customFormat="1" ht="12.75"/>
    <row r="761" s="24" customFormat="1" ht="12.75"/>
    <row r="762" s="24" customFormat="1" ht="12.75"/>
    <row r="763" s="24" customFormat="1" ht="12.75"/>
    <row r="764" s="24" customFormat="1" ht="12.75"/>
    <row r="765" s="24" customFormat="1" ht="12.75"/>
    <row r="766" s="24" customFormat="1" ht="12.75"/>
    <row r="767" s="24" customFormat="1" ht="12.75"/>
    <row r="768" s="24" customFormat="1" ht="12.75"/>
    <row r="769" s="24" customFormat="1" ht="12.75"/>
    <row r="770" s="24" customFormat="1" ht="12.75"/>
    <row r="771" s="24" customFormat="1" ht="12.75"/>
    <row r="772" s="24" customFormat="1" ht="12.75"/>
    <row r="773" s="24" customFormat="1" ht="12.75"/>
    <row r="774" s="24" customFormat="1" ht="12.75"/>
    <row r="775" s="24" customFormat="1" ht="12.75"/>
    <row r="776" s="24" customFormat="1" ht="12.75"/>
    <row r="777" s="24" customFormat="1" ht="12.75"/>
    <row r="778" s="24" customFormat="1" ht="12.75"/>
    <row r="779" s="24" customFormat="1" ht="12.75"/>
    <row r="780" s="24" customFormat="1" ht="12.75"/>
    <row r="781" s="24" customFormat="1" ht="12.75"/>
    <row r="782" s="24" customFormat="1" ht="12.75"/>
    <row r="783" s="24" customFormat="1" ht="12.75"/>
    <row r="784" s="24" customFormat="1" ht="12.75"/>
    <row r="785" s="24" customFormat="1" ht="12.75"/>
    <row r="786" s="24" customFormat="1" ht="12.75"/>
    <row r="787" s="24" customFormat="1" ht="12.75"/>
    <row r="788" s="24" customFormat="1" ht="12.75"/>
    <row r="789" s="24" customFormat="1" ht="12.75"/>
    <row r="790" s="24" customFormat="1" ht="12.75"/>
    <row r="791" s="24" customFormat="1" ht="12.75"/>
    <row r="792" s="24" customFormat="1" ht="12.75"/>
    <row r="793" s="24" customFormat="1" ht="12.75"/>
    <row r="794" s="24" customFormat="1" ht="12.75"/>
    <row r="795" s="24" customFormat="1" ht="12.75"/>
    <row r="796" s="24" customFormat="1" ht="12.75"/>
    <row r="797" s="24" customFormat="1" ht="12.75"/>
    <row r="798" s="24" customFormat="1" ht="12.75"/>
    <row r="799" s="24" customFormat="1" ht="12.75"/>
    <row r="800" s="24" customFormat="1" ht="12.75"/>
    <row r="801" s="24" customFormat="1" ht="12.75"/>
    <row r="802" s="24" customFormat="1" ht="12.75"/>
    <row r="803" s="24" customFormat="1" ht="12.75"/>
    <row r="804" s="24" customFormat="1" ht="12.75"/>
    <row r="805" s="24" customFormat="1" ht="12.75"/>
    <row r="806" s="24" customFormat="1" ht="12.75"/>
    <row r="807" s="24" customFormat="1" ht="12.75"/>
    <row r="808" s="24" customFormat="1" ht="12.75"/>
    <row r="809" s="24" customFormat="1" ht="12.75"/>
    <row r="810" s="24" customFormat="1" ht="12.75"/>
    <row r="811" s="24" customFormat="1" ht="12.75"/>
    <row r="812" s="24" customFormat="1" ht="12.75"/>
    <row r="813" s="24" customFormat="1" ht="12.75"/>
    <row r="814" s="24" customFormat="1" ht="12.75"/>
    <row r="815" s="24" customFormat="1" ht="12.75"/>
    <row r="816" s="24" customFormat="1" ht="12.75"/>
    <row r="817" s="24" customFormat="1" ht="12.75"/>
    <row r="818" s="24" customFormat="1" ht="12.75"/>
    <row r="819" s="24" customFormat="1" ht="12.75"/>
    <row r="820" s="24" customFormat="1" ht="12.75"/>
    <row r="821" s="24" customFormat="1" ht="12.75"/>
    <row r="822" s="24" customFormat="1" ht="12.75"/>
    <row r="823" s="24" customFormat="1" ht="12.75"/>
    <row r="824" s="24" customFormat="1" ht="12.75"/>
    <row r="825" s="24" customFormat="1" ht="12.75"/>
    <row r="826" s="24" customFormat="1" ht="12.75"/>
    <row r="827" s="24" customFormat="1" ht="12.75"/>
    <row r="828" s="24" customFormat="1" ht="12.75"/>
    <row r="829" s="24" customFormat="1" ht="12.75"/>
    <row r="830" s="24" customFormat="1" ht="12.75"/>
    <row r="831" s="24" customFormat="1" ht="12.75"/>
    <row r="832" s="24" customFormat="1" ht="12.75"/>
    <row r="833" s="24" customFormat="1" ht="12.75"/>
    <row r="834" s="24" customFormat="1" ht="12.75"/>
    <row r="835" s="24" customFormat="1" ht="12.75"/>
    <row r="836" s="24" customFormat="1" ht="12.75"/>
    <row r="837" s="24" customFormat="1" ht="12.75"/>
    <row r="838" s="24" customFormat="1" ht="12.75"/>
    <row r="839" s="24" customFormat="1" ht="12.75"/>
    <row r="840" s="24" customFormat="1" ht="12.75"/>
    <row r="841" s="24" customFormat="1" ht="12.75"/>
    <row r="842" s="24" customFormat="1" ht="12.75"/>
    <row r="843" s="24" customFormat="1" ht="12.75"/>
    <row r="844" s="24" customFormat="1" ht="12.75"/>
    <row r="845" s="24" customFormat="1" ht="12.75"/>
    <row r="846" s="24" customFormat="1" ht="12.75"/>
    <row r="847" s="24" customFormat="1" ht="12.75"/>
    <row r="848" s="24" customFormat="1" ht="12.75"/>
    <row r="849" s="24" customFormat="1" ht="12.75"/>
    <row r="850" s="24" customFormat="1" ht="12.75"/>
    <row r="851" s="24" customFormat="1" ht="12.75"/>
    <row r="852" s="24" customFormat="1" ht="12.75"/>
    <row r="853" s="24" customFormat="1" ht="12.75"/>
    <row r="854" s="24" customFormat="1" ht="12.75"/>
    <row r="855" s="24" customFormat="1" ht="12.75"/>
    <row r="856" s="24" customFormat="1" ht="12.75"/>
    <row r="857" s="24" customFormat="1" ht="12.75"/>
    <row r="858" s="24" customFormat="1" ht="12.75"/>
    <row r="859" s="24" customFormat="1" ht="12.75"/>
    <row r="860" s="24" customFormat="1" ht="12.75"/>
    <row r="861" s="24" customFormat="1" ht="12.75"/>
    <row r="862" s="24" customFormat="1" ht="12.75"/>
    <row r="863" s="24" customFormat="1" ht="12.75"/>
    <row r="864" s="24" customFormat="1" ht="12.75"/>
    <row r="865" s="24" customFormat="1" ht="12.75"/>
    <row r="866" s="24" customFormat="1" ht="12.75"/>
    <row r="867" s="24" customFormat="1" ht="12.75"/>
    <row r="868" s="24" customFormat="1" ht="12.75"/>
    <row r="869" s="24" customFormat="1" ht="12.75"/>
    <row r="870" s="24" customFormat="1" ht="12.75"/>
    <row r="871" s="24" customFormat="1" ht="12.75"/>
    <row r="872" s="24" customFormat="1" ht="12.75"/>
    <row r="873" s="24" customFormat="1" ht="12.75"/>
    <row r="874" s="24" customFormat="1" ht="12.75"/>
    <row r="875" s="24" customFormat="1" ht="12.75"/>
    <row r="876" s="24" customFormat="1" ht="12.75"/>
    <row r="877" s="24" customFormat="1" ht="12.75"/>
    <row r="878" s="24" customFormat="1" ht="12.75"/>
    <row r="879" s="24" customFormat="1" ht="12.75"/>
    <row r="880" s="24" customFormat="1" ht="12.75"/>
    <row r="881" s="24" customFormat="1" ht="12.75"/>
    <row r="882" s="24" customFormat="1" ht="12.75"/>
    <row r="883" s="24" customFormat="1" ht="12.75"/>
    <row r="884" s="24" customFormat="1" ht="12.75"/>
    <row r="885" s="24" customFormat="1" ht="12.75"/>
    <row r="886" s="24" customFormat="1" ht="12.75"/>
    <row r="887" s="24" customFormat="1" ht="12.75"/>
    <row r="888" s="24" customFormat="1" ht="12.75"/>
    <row r="889" s="24" customFormat="1" ht="12.75"/>
    <row r="890" s="24" customFormat="1" ht="12.75"/>
    <row r="891" s="24" customFormat="1" ht="12.75"/>
    <row r="892" s="24" customFormat="1" ht="12.75"/>
    <row r="893" s="24" customFormat="1" ht="12.75"/>
    <row r="894" s="24" customFormat="1" ht="12.75"/>
    <row r="895" s="24" customFormat="1" ht="12.75"/>
    <row r="896" s="24" customFormat="1" ht="12.75"/>
    <row r="897" s="24" customFormat="1" ht="12.75"/>
    <row r="898" s="24" customFormat="1" ht="12.75"/>
    <row r="899" s="24" customFormat="1" ht="12.75"/>
    <row r="900" s="24" customFormat="1" ht="12.75"/>
    <row r="901" s="24" customFormat="1" ht="12.75"/>
    <row r="902" s="24" customFormat="1" ht="12.75"/>
    <row r="903" s="24" customFormat="1" ht="12.75"/>
    <row r="904" s="24" customFormat="1" ht="12.75"/>
    <row r="905" s="24" customFormat="1" ht="12.75"/>
    <row r="906" s="24" customFormat="1" ht="12.75"/>
    <row r="907" s="24" customFormat="1" ht="12.75"/>
    <row r="908" s="24" customFormat="1" ht="12.75"/>
    <row r="909" s="24" customFormat="1" ht="12.75"/>
    <row r="910" s="24" customFormat="1" ht="12.75"/>
    <row r="911" s="24" customFormat="1" ht="12.75"/>
    <row r="912" s="24" customFormat="1" ht="12.75"/>
    <row r="913" s="24" customFormat="1" ht="12.75"/>
    <row r="914" s="24" customFormat="1" ht="12.75"/>
    <row r="915" s="24" customFormat="1" ht="12.75"/>
    <row r="916" s="24" customFormat="1" ht="12.75"/>
    <row r="917" s="24" customFormat="1" ht="12.75"/>
    <row r="918" s="24" customFormat="1" ht="12.75"/>
    <row r="919" s="24" customFormat="1" ht="12.75"/>
    <row r="920" s="24" customFormat="1" ht="12.75"/>
    <row r="921" s="24" customFormat="1" ht="12.75"/>
    <row r="922" s="24" customFormat="1" ht="12.75"/>
    <row r="923" s="24" customFormat="1" ht="12.75"/>
    <row r="924" s="24" customFormat="1" ht="12.75"/>
    <row r="925" s="24" customFormat="1" ht="12.75"/>
    <row r="926" s="24" customFormat="1" ht="12.75"/>
    <row r="927" s="24" customFormat="1" ht="12.75"/>
    <row r="928" s="24" customFormat="1" ht="12.75"/>
    <row r="929" s="24" customFormat="1" ht="12.75"/>
    <row r="930" s="24" customFormat="1" ht="12.75"/>
    <row r="931" s="24" customFormat="1" ht="12.75"/>
    <row r="932" s="24" customFormat="1" ht="12.75"/>
    <row r="933" s="24" customFormat="1" ht="12.75"/>
    <row r="934" s="24" customFormat="1" ht="12.75"/>
    <row r="935" s="24" customFormat="1" ht="12.75"/>
    <row r="936" s="24" customFormat="1" ht="12.75"/>
    <row r="937" s="24" customFormat="1" ht="12.75"/>
    <row r="938" s="24" customFormat="1" ht="12.75"/>
    <row r="939" s="24" customFormat="1" ht="12.75"/>
    <row r="940" s="24" customFormat="1" ht="12.75"/>
    <row r="941" s="24" customFormat="1" ht="12.75"/>
    <row r="942" s="24" customFormat="1" ht="12.75"/>
    <row r="943" s="24" customFormat="1" ht="12.75"/>
    <row r="944" s="24" customFormat="1" ht="12.75"/>
    <row r="945" s="24" customFormat="1" ht="12.75"/>
    <row r="946" s="24" customFormat="1" ht="12.75"/>
    <row r="947" s="24" customFormat="1" ht="12.75"/>
    <row r="948" s="24" customFormat="1" ht="12.75"/>
    <row r="949" s="24" customFormat="1" ht="12.75"/>
  </sheetData>
  <sheetProtection/>
  <mergeCells count="8">
    <mergeCell ref="N6:O6"/>
    <mergeCell ref="H6:I6"/>
    <mergeCell ref="J6:K6"/>
    <mergeCell ref="L6:M6"/>
    <mergeCell ref="A1:F1"/>
    <mergeCell ref="A2:F2"/>
    <mergeCell ref="A3:F3"/>
    <mergeCell ref="A4:F4"/>
  </mergeCells>
  <printOptions horizontalCentered="1"/>
  <pageMargins left="0.3937007874015748" right="0.5905511811023623" top="0.5905511811023623" bottom="0.5905511811023623" header="0.31496062992125984" footer="0.31496062992125984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85" zoomScaleNormal="85" zoomScalePageLayoutView="0" workbookViewId="0" topLeftCell="A1">
      <pane xSplit="7" ySplit="7" topLeftCell="H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3" sqref="A3:F3"/>
    </sheetView>
  </sheetViews>
  <sheetFormatPr defaultColWidth="9.140625" defaultRowHeight="12.75"/>
  <cols>
    <col min="1" max="1" width="6.421875" style="1" bestFit="1" customWidth="1"/>
    <col min="2" max="2" width="28.7109375" style="1" bestFit="1" customWidth="1"/>
    <col min="3" max="3" width="9.8515625" style="1" bestFit="1" customWidth="1"/>
    <col min="4" max="4" width="7.140625" style="1" customWidth="1"/>
    <col min="5" max="5" width="9.7109375" style="1" bestFit="1" customWidth="1"/>
    <col min="6" max="6" width="9.57421875" style="1" bestFit="1" customWidth="1"/>
    <col min="7" max="7" width="0.85546875" style="1" customWidth="1"/>
    <col min="8" max="8" width="5.28125" style="1" customWidth="1"/>
    <col min="9" max="9" width="5.7109375" style="1" bestFit="1" customWidth="1"/>
    <col min="10" max="10" width="5.28125" style="1" customWidth="1"/>
    <col min="11" max="11" width="5.7109375" style="1" bestFit="1" customWidth="1"/>
    <col min="12" max="12" width="5.28125" style="1" customWidth="1"/>
    <col min="13" max="13" width="5.7109375" style="1" bestFit="1" customWidth="1"/>
    <col min="14" max="14" width="5.28125" style="1" customWidth="1"/>
    <col min="15" max="15" width="5.7109375" style="1" bestFit="1" customWidth="1"/>
    <col min="16" max="16384" width="9.140625" style="1" customWidth="1"/>
  </cols>
  <sheetData>
    <row r="1" spans="1:6" s="4" customFormat="1" ht="20.25">
      <c r="A1" s="29" t="s">
        <v>13</v>
      </c>
      <c r="B1" s="29"/>
      <c r="C1" s="29"/>
      <c r="D1" s="29"/>
      <c r="E1" s="29"/>
      <c r="F1" s="29"/>
    </row>
    <row r="2" spans="1:6" ht="18.75">
      <c r="A2" s="30" t="s">
        <v>41</v>
      </c>
      <c r="B2" s="30"/>
      <c r="C2" s="30"/>
      <c r="D2" s="30"/>
      <c r="E2" s="30"/>
      <c r="F2" s="30"/>
    </row>
    <row r="3" spans="1:6" ht="20.25">
      <c r="A3" s="29" t="s">
        <v>42</v>
      </c>
      <c r="B3" s="29"/>
      <c r="C3" s="29"/>
      <c r="D3" s="29"/>
      <c r="E3" s="29"/>
      <c r="F3" s="29"/>
    </row>
    <row r="4" spans="1:6" ht="15">
      <c r="A4" s="31" t="s">
        <v>12</v>
      </c>
      <c r="B4" s="31"/>
      <c r="C4" s="31"/>
      <c r="D4" s="31"/>
      <c r="E4" s="31"/>
      <c r="F4" s="31"/>
    </row>
    <row r="5" ht="13.5" thickBot="1"/>
    <row r="6" spans="6:15" s="3" customFormat="1" ht="13.5" thickBot="1">
      <c r="F6" s="27" t="s">
        <v>59</v>
      </c>
      <c r="H6" s="28" t="s">
        <v>5</v>
      </c>
      <c r="I6" s="28"/>
      <c r="J6" s="28" t="s">
        <v>10</v>
      </c>
      <c r="K6" s="28"/>
      <c r="L6" s="28" t="s">
        <v>9</v>
      </c>
      <c r="M6" s="28"/>
      <c r="N6" s="28" t="s">
        <v>8</v>
      </c>
      <c r="O6" s="28"/>
    </row>
    <row r="7" spans="1:15" ht="13.5" thickBot="1">
      <c r="A7" s="16" t="s">
        <v>0</v>
      </c>
      <c r="B7" s="16" t="s">
        <v>11</v>
      </c>
      <c r="C7" s="16" t="s">
        <v>1</v>
      </c>
      <c r="D7" s="16" t="s">
        <v>2</v>
      </c>
      <c r="E7" s="16" t="s">
        <v>3</v>
      </c>
      <c r="F7" s="16" t="s">
        <v>4</v>
      </c>
      <c r="G7" s="9"/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</row>
    <row r="8" spans="1:15" s="24" customFormat="1" ht="19.5" customHeight="1" thickBot="1" thickTop="1">
      <c r="A8" s="25">
        <v>1</v>
      </c>
      <c r="B8" s="10" t="s">
        <v>47</v>
      </c>
      <c r="C8" s="19" t="s">
        <v>60</v>
      </c>
      <c r="D8" s="11"/>
      <c r="E8" s="11" t="s">
        <v>48</v>
      </c>
      <c r="F8" s="12">
        <f aca="true" t="shared" si="0" ref="F8:F18">I8+K8+M8+O8</f>
        <v>11</v>
      </c>
      <c r="G8" s="15"/>
      <c r="H8" s="14">
        <v>3</v>
      </c>
      <c r="I8" s="22">
        <f aca="true" t="shared" si="1" ref="I8:I18">IF(H8="dnf",12,IF(H8="dnc",12,IF(H8="ocs",12,IF(H8="dns",12,IF(H8="raf",12,IF(H8="dsq",12,IF(H8="bfd",12,H8)))))))</f>
        <v>3</v>
      </c>
      <c r="J8" s="14">
        <v>6</v>
      </c>
      <c r="K8" s="22">
        <f aca="true" t="shared" si="2" ref="K8:K18">IF(J8="dnf",12,IF(J8="dnc",12,IF(J8="ocs",12,IF(J8="dns",12,IF(J8="raf",12,IF(J8="dsq",12,IF(J8="bfd",12,J8)))))))</f>
        <v>6</v>
      </c>
      <c r="L8" s="14">
        <v>1</v>
      </c>
      <c r="M8" s="22">
        <f aca="true" t="shared" si="3" ref="M8:M17">IF(L8="dnf",12,IF(L8="dnc",12,IF(L8="ocs",12,IF(L8="dns",12,IF(L8="raf",12,IF(L8="dsq",12,IF(L8="bfd",12,L8)))))))</f>
        <v>1</v>
      </c>
      <c r="N8" s="14">
        <v>1</v>
      </c>
      <c r="O8" s="22">
        <f aca="true" t="shared" si="4" ref="O8:O18">IF(N8="dnf",12,IF(N8="dnc",12,IF(N8="ocs",12,IF(N8="dns",12,IF(N8="raf",12,IF(N8="dsq",12,IF(N8="bfd",12,N8)))))))</f>
        <v>1</v>
      </c>
    </row>
    <row r="9" spans="1:15" s="24" customFormat="1" ht="19.5" customHeight="1" thickBot="1" thickTop="1">
      <c r="A9" s="25">
        <v>2</v>
      </c>
      <c r="B9" s="20" t="s">
        <v>46</v>
      </c>
      <c r="C9" s="19" t="s">
        <v>60</v>
      </c>
      <c r="D9" s="19"/>
      <c r="E9" s="19">
        <v>4</v>
      </c>
      <c r="F9" s="21">
        <f t="shared" si="0"/>
        <v>13</v>
      </c>
      <c r="G9" s="15"/>
      <c r="H9" s="19">
        <v>4</v>
      </c>
      <c r="I9" s="22">
        <f t="shared" si="1"/>
        <v>4</v>
      </c>
      <c r="J9" s="19">
        <v>5</v>
      </c>
      <c r="K9" s="22">
        <f t="shared" si="2"/>
        <v>5</v>
      </c>
      <c r="L9" s="19">
        <v>2</v>
      </c>
      <c r="M9" s="22">
        <f t="shared" si="3"/>
        <v>2</v>
      </c>
      <c r="N9" s="19">
        <v>2</v>
      </c>
      <c r="O9" s="22">
        <f t="shared" si="4"/>
        <v>2</v>
      </c>
    </row>
    <row r="10" spans="1:15" s="24" customFormat="1" ht="19.5" customHeight="1" thickBot="1" thickTop="1">
      <c r="A10" s="25">
        <v>3</v>
      </c>
      <c r="B10" s="10" t="s">
        <v>45</v>
      </c>
      <c r="C10" s="11" t="s">
        <v>60</v>
      </c>
      <c r="D10" s="11"/>
      <c r="E10" s="11" t="s">
        <v>56</v>
      </c>
      <c r="F10" s="12">
        <f t="shared" si="0"/>
        <v>15</v>
      </c>
      <c r="G10" s="15"/>
      <c r="H10" s="14">
        <v>5</v>
      </c>
      <c r="I10" s="22">
        <f t="shared" si="1"/>
        <v>5</v>
      </c>
      <c r="J10" s="14">
        <v>4</v>
      </c>
      <c r="K10" s="22">
        <f t="shared" si="2"/>
        <v>4</v>
      </c>
      <c r="L10" s="14">
        <v>3</v>
      </c>
      <c r="M10" s="22">
        <f t="shared" si="3"/>
        <v>3</v>
      </c>
      <c r="N10" s="14">
        <v>3</v>
      </c>
      <c r="O10" s="22">
        <f t="shared" si="4"/>
        <v>3</v>
      </c>
    </row>
    <row r="11" spans="1:15" s="24" customFormat="1" ht="19.5" customHeight="1" thickBot="1" thickTop="1">
      <c r="A11" s="25">
        <v>4</v>
      </c>
      <c r="B11" s="10" t="s">
        <v>55</v>
      </c>
      <c r="C11" s="19" t="s">
        <v>61</v>
      </c>
      <c r="D11" s="11"/>
      <c r="E11" s="11">
        <v>7</v>
      </c>
      <c r="F11" s="12">
        <f t="shared" si="0"/>
        <v>23</v>
      </c>
      <c r="G11" s="15"/>
      <c r="H11" s="14">
        <v>6</v>
      </c>
      <c r="I11" s="22">
        <f t="shared" si="1"/>
        <v>6</v>
      </c>
      <c r="J11" s="14">
        <v>1</v>
      </c>
      <c r="K11" s="22">
        <f t="shared" si="2"/>
        <v>1</v>
      </c>
      <c r="L11" s="14">
        <v>4</v>
      </c>
      <c r="M11" s="22">
        <f t="shared" si="3"/>
        <v>4</v>
      </c>
      <c r="N11" s="14" t="s">
        <v>63</v>
      </c>
      <c r="O11" s="22">
        <f t="shared" si="4"/>
        <v>12</v>
      </c>
    </row>
    <row r="12" spans="1:15" s="24" customFormat="1" ht="19.5" customHeight="1" thickBot="1" thickTop="1">
      <c r="A12" s="25">
        <v>5</v>
      </c>
      <c r="B12" s="10" t="s">
        <v>51</v>
      </c>
      <c r="C12" s="19" t="s">
        <v>60</v>
      </c>
      <c r="D12" s="11"/>
      <c r="E12" s="11" t="s">
        <v>52</v>
      </c>
      <c r="F12" s="12">
        <f t="shared" si="0"/>
        <v>27</v>
      </c>
      <c r="G12" s="15"/>
      <c r="H12" s="14">
        <v>1</v>
      </c>
      <c r="I12" s="22">
        <f t="shared" si="1"/>
        <v>1</v>
      </c>
      <c r="J12" s="14">
        <v>2</v>
      </c>
      <c r="K12" s="22">
        <f t="shared" si="2"/>
        <v>2</v>
      </c>
      <c r="L12" s="14" t="s">
        <v>14</v>
      </c>
      <c r="M12" s="22">
        <f t="shared" si="3"/>
        <v>12</v>
      </c>
      <c r="N12" s="14" t="s">
        <v>14</v>
      </c>
      <c r="O12" s="22">
        <f t="shared" si="4"/>
        <v>12</v>
      </c>
    </row>
    <row r="13" spans="1:15" s="24" customFormat="1" ht="19.5" customHeight="1" thickBot="1" thickTop="1">
      <c r="A13" s="25">
        <v>6</v>
      </c>
      <c r="B13" s="10" t="s">
        <v>49</v>
      </c>
      <c r="C13" s="19" t="s">
        <v>60</v>
      </c>
      <c r="D13" s="11"/>
      <c r="E13" s="11" t="s">
        <v>50</v>
      </c>
      <c r="F13" s="12">
        <f t="shared" si="0"/>
        <v>29</v>
      </c>
      <c r="G13" s="15"/>
      <c r="H13" s="14">
        <v>2</v>
      </c>
      <c r="I13" s="22">
        <f t="shared" si="1"/>
        <v>2</v>
      </c>
      <c r="J13" s="14">
        <v>3</v>
      </c>
      <c r="K13" s="22">
        <f t="shared" si="2"/>
        <v>3</v>
      </c>
      <c r="L13" s="14" t="s">
        <v>14</v>
      </c>
      <c r="M13" s="22">
        <f t="shared" si="3"/>
        <v>12</v>
      </c>
      <c r="N13" s="14" t="s">
        <v>14</v>
      </c>
      <c r="O13" s="22">
        <f t="shared" si="4"/>
        <v>12</v>
      </c>
    </row>
    <row r="14" spans="1:15" s="24" customFormat="1" ht="19.5" customHeight="1" thickBot="1" thickTop="1">
      <c r="A14" s="25">
        <v>7</v>
      </c>
      <c r="B14" s="10" t="s">
        <v>43</v>
      </c>
      <c r="C14" s="19" t="s">
        <v>60</v>
      </c>
      <c r="D14" s="11"/>
      <c r="E14" s="11" t="s">
        <v>44</v>
      </c>
      <c r="F14" s="12">
        <f t="shared" si="0"/>
        <v>33</v>
      </c>
      <c r="G14" s="15"/>
      <c r="H14" s="14">
        <v>7</v>
      </c>
      <c r="I14" s="22">
        <f t="shared" si="1"/>
        <v>7</v>
      </c>
      <c r="J14" s="14">
        <v>8</v>
      </c>
      <c r="K14" s="22">
        <f t="shared" si="2"/>
        <v>8</v>
      </c>
      <c r="L14" s="14">
        <v>6</v>
      </c>
      <c r="M14" s="22">
        <f t="shared" si="3"/>
        <v>6</v>
      </c>
      <c r="N14" s="14" t="s">
        <v>63</v>
      </c>
      <c r="O14" s="22">
        <f t="shared" si="4"/>
        <v>12</v>
      </c>
    </row>
    <row r="15" spans="1:15" s="24" customFormat="1" ht="19.5" customHeight="1" thickBot="1" thickTop="1">
      <c r="A15" s="25">
        <v>8</v>
      </c>
      <c r="B15" s="20" t="s">
        <v>53</v>
      </c>
      <c r="C15" s="19" t="s">
        <v>60</v>
      </c>
      <c r="D15" s="19"/>
      <c r="E15" s="19" t="s">
        <v>54</v>
      </c>
      <c r="F15" s="21">
        <f t="shared" si="0"/>
        <v>39</v>
      </c>
      <c r="G15" s="15"/>
      <c r="H15" s="19">
        <v>8</v>
      </c>
      <c r="I15" s="22">
        <f t="shared" si="1"/>
        <v>8</v>
      </c>
      <c r="J15" s="19">
        <v>7</v>
      </c>
      <c r="K15" s="22">
        <f t="shared" si="2"/>
        <v>7</v>
      </c>
      <c r="L15" s="19" t="s">
        <v>63</v>
      </c>
      <c r="M15" s="22">
        <f t="shared" si="3"/>
        <v>12</v>
      </c>
      <c r="N15" s="19" t="s">
        <v>14</v>
      </c>
      <c r="O15" s="22">
        <f t="shared" si="4"/>
        <v>12</v>
      </c>
    </row>
    <row r="16" spans="1:15" s="24" customFormat="1" ht="19.5" customHeight="1" thickBot="1" thickTop="1">
      <c r="A16" s="25">
        <v>9</v>
      </c>
      <c r="B16" s="20"/>
      <c r="C16" s="19" t="s">
        <v>60</v>
      </c>
      <c r="D16" s="19"/>
      <c r="E16" s="19" t="s">
        <v>64</v>
      </c>
      <c r="F16" s="21">
        <f t="shared" si="0"/>
        <v>41</v>
      </c>
      <c r="G16" s="15"/>
      <c r="H16" s="19" t="s">
        <v>14</v>
      </c>
      <c r="I16" s="22">
        <f t="shared" si="1"/>
        <v>12</v>
      </c>
      <c r="J16" s="19" t="s">
        <v>14</v>
      </c>
      <c r="K16" s="22">
        <f t="shared" si="2"/>
        <v>12</v>
      </c>
      <c r="L16" s="19">
        <v>5</v>
      </c>
      <c r="M16" s="22">
        <f t="shared" si="3"/>
        <v>5</v>
      </c>
      <c r="N16" s="19" t="s">
        <v>63</v>
      </c>
      <c r="O16" s="22">
        <f t="shared" si="4"/>
        <v>12</v>
      </c>
    </row>
    <row r="17" spans="1:15" s="24" customFormat="1" ht="19.5" customHeight="1" thickBot="1" thickTop="1">
      <c r="A17" s="25">
        <v>10</v>
      </c>
      <c r="B17" s="20" t="s">
        <v>68</v>
      </c>
      <c r="C17" s="19" t="s">
        <v>67</v>
      </c>
      <c r="D17" s="19"/>
      <c r="E17" s="19" t="s">
        <v>65</v>
      </c>
      <c r="F17" s="21">
        <f t="shared" si="0"/>
        <v>43</v>
      </c>
      <c r="G17" s="15"/>
      <c r="H17" s="19" t="s">
        <v>14</v>
      </c>
      <c r="I17" s="22">
        <f t="shared" si="1"/>
        <v>12</v>
      </c>
      <c r="J17" s="19" t="s">
        <v>14</v>
      </c>
      <c r="K17" s="22">
        <f t="shared" si="2"/>
        <v>12</v>
      </c>
      <c r="L17" s="19">
        <v>7</v>
      </c>
      <c r="M17" s="22">
        <f t="shared" si="3"/>
        <v>7</v>
      </c>
      <c r="N17" s="19" t="s">
        <v>63</v>
      </c>
      <c r="O17" s="22">
        <f t="shared" si="4"/>
        <v>12</v>
      </c>
    </row>
    <row r="18" spans="1:15" s="24" customFormat="1" ht="19.5" customHeight="1" thickBot="1" thickTop="1">
      <c r="A18" s="25">
        <v>11</v>
      </c>
      <c r="B18" s="20"/>
      <c r="C18" s="19" t="s">
        <v>67</v>
      </c>
      <c r="D18" s="19"/>
      <c r="E18" s="19" t="s">
        <v>66</v>
      </c>
      <c r="F18" s="21">
        <f t="shared" si="0"/>
        <v>44</v>
      </c>
      <c r="G18" s="15"/>
      <c r="H18" s="19" t="s">
        <v>14</v>
      </c>
      <c r="I18" s="22">
        <f t="shared" si="1"/>
        <v>12</v>
      </c>
      <c r="J18" s="19" t="s">
        <v>14</v>
      </c>
      <c r="K18" s="22">
        <f t="shared" si="2"/>
        <v>12</v>
      </c>
      <c r="L18" s="19">
        <v>8</v>
      </c>
      <c r="M18" s="22">
        <f>IF(L18="dnf",4,IF(L18="dnc",4,IF(L18="ocs",4,IF(L18="dns",4,IF(L18="raf",4,IF(L18="dsq",4,IF(L18="bfd",4,L18)))))))</f>
        <v>8</v>
      </c>
      <c r="N18" s="19" t="s">
        <v>63</v>
      </c>
      <c r="O18" s="22">
        <f t="shared" si="4"/>
        <v>12</v>
      </c>
    </row>
    <row r="19" ht="13.5" thickTop="1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sheetProtection/>
  <mergeCells count="8">
    <mergeCell ref="H6:I6"/>
    <mergeCell ref="J6:K6"/>
    <mergeCell ref="L6:M6"/>
    <mergeCell ref="N6:O6"/>
    <mergeCell ref="A1:F1"/>
    <mergeCell ref="A2:F2"/>
    <mergeCell ref="A3:F3"/>
    <mergeCell ref="A4:F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Iate Clube</dc:creator>
  <cp:keywords/>
  <dc:description/>
  <cp:lastModifiedBy>Denis Eustáquio</cp:lastModifiedBy>
  <cp:lastPrinted>2009-02-22T20:43:49Z</cp:lastPrinted>
  <dcterms:created xsi:type="dcterms:W3CDTF">2008-03-08T12:44:09Z</dcterms:created>
  <dcterms:modified xsi:type="dcterms:W3CDTF">2009-02-26T14:55:44Z</dcterms:modified>
  <cp:category/>
  <cp:version/>
  <cp:contentType/>
  <cp:contentStatus/>
</cp:coreProperties>
</file>